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410" windowWidth="13575" windowHeight="8985" activeTab="0"/>
  </bookViews>
  <sheets>
    <sheet name="OVERALL" sheetId="1" r:id="rId1"/>
  </sheets>
  <definedNames>
    <definedName name="_xlnm.Print_Titles" localSheetId="0">'OVERALL'!$3:$4</definedName>
  </definedNames>
  <calcPr fullCalcOnLoad="1"/>
</workbook>
</file>

<file path=xl/comments1.xml><?xml version="1.0" encoding="utf-8"?>
<comments xmlns="http://schemas.openxmlformats.org/spreadsheetml/2006/main">
  <authors>
    <author>Oriol Garrote</author>
  </authors>
  <commentList>
    <comment ref="D4" authorId="0">
      <text>
        <r>
          <rPr>
            <sz val="11"/>
            <rFont val="Arial"/>
            <family val="2"/>
          </rPr>
          <t>Country</t>
        </r>
      </text>
    </comment>
  </commentList>
</comments>
</file>

<file path=xl/sharedStrings.xml><?xml version="1.0" encoding="utf-8"?>
<sst xmlns="http://schemas.openxmlformats.org/spreadsheetml/2006/main" count="506" uniqueCount="250">
  <si>
    <t>Name</t>
  </si>
  <si>
    <t>Sex</t>
  </si>
  <si>
    <t>Points Place</t>
  </si>
  <si>
    <t>Points Time</t>
  </si>
  <si>
    <t>Manfred</t>
  </si>
  <si>
    <t>Reichegger</t>
  </si>
  <si>
    <t>ITA</t>
  </si>
  <si>
    <t>M</t>
  </si>
  <si>
    <t>Dennis</t>
  </si>
  <si>
    <t>Brunod</t>
  </si>
  <si>
    <t>Guido</t>
  </si>
  <si>
    <t>Giacomelli</t>
  </si>
  <si>
    <t>Lunger</t>
  </si>
  <si>
    <t>Florent</t>
  </si>
  <si>
    <t>Perrier</t>
  </si>
  <si>
    <t>FRA</t>
  </si>
  <si>
    <t>Trento</t>
  </si>
  <si>
    <t>Martin</t>
  </si>
  <si>
    <t>Riz</t>
  </si>
  <si>
    <t>Bertrand</t>
  </si>
  <si>
    <t>Alexandre</t>
  </si>
  <si>
    <t>Pellicier</t>
  </si>
  <si>
    <t>Jordi</t>
  </si>
  <si>
    <t>Bes</t>
  </si>
  <si>
    <t>Marc</t>
  </si>
  <si>
    <t>Joan Maria</t>
  </si>
  <si>
    <t>Echtler</t>
  </si>
  <si>
    <t>GER</t>
  </si>
  <si>
    <t>Joan</t>
  </si>
  <si>
    <t>AND</t>
  </si>
  <si>
    <t>Vilana</t>
  </si>
  <si>
    <t>Ivan</t>
  </si>
  <si>
    <t>Murada</t>
  </si>
  <si>
    <t>Alexander</t>
  </si>
  <si>
    <t>Lugger</t>
  </si>
  <si>
    <t>AUT</t>
  </si>
  <si>
    <t>Olivier</t>
  </si>
  <si>
    <t>Nagele</t>
  </si>
  <si>
    <t>LIE</t>
  </si>
  <si>
    <t>William</t>
  </si>
  <si>
    <t>Martial</t>
  </si>
  <si>
    <t>Premat</t>
  </si>
  <si>
    <t>Tony</t>
  </si>
  <si>
    <t>Sbalbi</t>
  </si>
  <si>
    <t>Yannick</t>
  </si>
  <si>
    <t>Buffet</t>
  </si>
  <si>
    <t>Hug</t>
  </si>
  <si>
    <t>SUI</t>
  </si>
  <si>
    <t>Marcel</t>
  </si>
  <si>
    <t>Marti</t>
  </si>
  <si>
    <t>Manel</t>
  </si>
  <si>
    <t>Xavier</t>
  </si>
  <si>
    <t>Troillet</t>
  </si>
  <si>
    <t>Alain</t>
  </si>
  <si>
    <t>Rey</t>
  </si>
  <si>
    <t>Ecoeur</t>
  </si>
  <si>
    <t>Reynold</t>
  </si>
  <si>
    <t>Ginier</t>
  </si>
  <si>
    <t>Toni</t>
  </si>
  <si>
    <t>Matteo</t>
  </si>
  <si>
    <t>Ernest</t>
  </si>
  <si>
    <t>Farquet</t>
  </si>
  <si>
    <t>Lorenzo</t>
  </si>
  <si>
    <t>Holzknecht</t>
  </si>
  <si>
    <t>Manuel</t>
  </si>
  <si>
    <t>Perez</t>
  </si>
  <si>
    <t>Nejc</t>
  </si>
  <si>
    <t>Kuhar</t>
  </si>
  <si>
    <t>SLO</t>
  </si>
  <si>
    <t>Andreas</t>
  </si>
  <si>
    <t>Roberta</t>
  </si>
  <si>
    <t>Pedranzini</t>
  </si>
  <si>
    <t>F</t>
  </si>
  <si>
    <t>Francesca</t>
  </si>
  <si>
    <t>Martinelli</t>
  </si>
  <si>
    <t>Corinne</t>
  </si>
  <si>
    <t>Favre</t>
  </si>
  <si>
    <t>Gabrielle</t>
  </si>
  <si>
    <t>Magnenat</t>
  </si>
  <si>
    <t>Lathuraz</t>
  </si>
  <si>
    <t>Judith</t>
  </si>
  <si>
    <t>Grassl</t>
  </si>
  <si>
    <t>Marie</t>
  </si>
  <si>
    <t>Fabienne</t>
  </si>
  <si>
    <t>Chanoine</t>
  </si>
  <si>
    <t>Silvia</t>
  </si>
  <si>
    <t>Cuminetti</t>
  </si>
  <si>
    <t>Eydallin</t>
  </si>
  <si>
    <t xml:space="preserve">Albós </t>
  </si>
  <si>
    <t xml:space="preserve">Casals </t>
  </si>
  <si>
    <t>Milan</t>
  </si>
  <si>
    <t>Madaj</t>
  </si>
  <si>
    <t>SVK</t>
  </si>
  <si>
    <t>Silviu</t>
  </si>
  <si>
    <t>Manea</t>
  </si>
  <si>
    <t>RUM</t>
  </si>
  <si>
    <t>Miroslav</t>
  </si>
  <si>
    <t>Duch</t>
  </si>
  <si>
    <t>CZE</t>
  </si>
  <si>
    <t xml:space="preserve">Capdevila </t>
  </si>
  <si>
    <t>Augusti</t>
  </si>
  <si>
    <t>Roc</t>
  </si>
  <si>
    <t>Steurer</t>
  </si>
  <si>
    <t>Mirco</t>
  </si>
  <si>
    <t>Mezzanotte</t>
  </si>
  <si>
    <t>Vincent</t>
  </si>
  <si>
    <t>Meilleur</t>
  </si>
  <si>
    <t>Iionut</t>
  </si>
  <si>
    <t>Caliteann</t>
  </si>
  <si>
    <t>ROM</t>
  </si>
  <si>
    <t>Anthony</t>
  </si>
  <si>
    <t>Fraissard</t>
  </si>
  <si>
    <t>Jozef</t>
  </si>
  <si>
    <t>Hlavco</t>
  </si>
  <si>
    <t>Aumitru</t>
  </si>
  <si>
    <t>Francu</t>
  </si>
  <si>
    <t>Wolfgang</t>
  </si>
  <si>
    <t>Krenn</t>
  </si>
  <si>
    <t>Georgi</t>
  </si>
  <si>
    <t>Radev</t>
  </si>
  <si>
    <t>BUL</t>
  </si>
  <si>
    <t xml:space="preserve">Turne </t>
  </si>
  <si>
    <t>Petr</t>
  </si>
  <si>
    <t>Maliga</t>
  </si>
  <si>
    <t>Frederico</t>
  </si>
  <si>
    <t>Galera</t>
  </si>
  <si>
    <t>Ciencala</t>
  </si>
  <si>
    <t>Ludovic</t>
  </si>
  <si>
    <t xml:space="preserve">Duc </t>
  </si>
  <si>
    <t>Anze</t>
  </si>
  <si>
    <t>Senk</t>
  </si>
  <si>
    <t>Mingo</t>
  </si>
  <si>
    <t xml:space="preserve">Ruiz </t>
  </si>
  <si>
    <t>Francois</t>
  </si>
  <si>
    <t>Delas</t>
  </si>
  <si>
    <t>Rares</t>
  </si>
  <si>
    <t>Nicolas</t>
  </si>
  <si>
    <t>Apiou</t>
  </si>
  <si>
    <t>Pavel</t>
  </si>
  <si>
    <t>Vondra</t>
  </si>
  <si>
    <t>Gloriana</t>
  </si>
  <si>
    <t>Pellissier</t>
  </si>
  <si>
    <t>Laetitia</t>
  </si>
  <si>
    <t>Roux</t>
  </si>
  <si>
    <t>Sophie</t>
  </si>
  <si>
    <t>Dusautoir</t>
  </si>
  <si>
    <t>Viera</t>
  </si>
  <si>
    <t>Findurova</t>
  </si>
  <si>
    <t>Izaskun</t>
  </si>
  <si>
    <t>Tamara</t>
  </si>
  <si>
    <t>Ariana</t>
  </si>
  <si>
    <t xml:space="preserve">Tudel </t>
  </si>
  <si>
    <t>Dita</t>
  </si>
  <si>
    <t>Formankova</t>
  </si>
  <si>
    <t>Magdalena</t>
  </si>
  <si>
    <t>Derezinska</t>
  </si>
  <si>
    <t>POL</t>
  </si>
  <si>
    <t>Rossitza</t>
  </si>
  <si>
    <t>Radeva</t>
  </si>
  <si>
    <t>Bernadette</t>
  </si>
  <si>
    <t>Penhard</t>
  </si>
  <si>
    <t>Ivona</t>
  </si>
  <si>
    <t>Mihaylova</t>
  </si>
  <si>
    <t>Trace 7Jan</t>
  </si>
  <si>
    <t>Dachs 31 mar</t>
  </si>
  <si>
    <t>Pos</t>
  </si>
  <si>
    <t>Family</t>
  </si>
  <si>
    <t>Nat</t>
  </si>
  <si>
    <t xml:space="preserve">Sola </t>
  </si>
  <si>
    <t>Ringhofer</t>
  </si>
  <si>
    <t>Denis</t>
  </si>
  <si>
    <t>Anthamatten</t>
  </si>
  <si>
    <t>Veronique</t>
  </si>
  <si>
    <t>Sylvia</t>
  </si>
  <si>
    <t>Zubizarreta</t>
  </si>
  <si>
    <t>Elisa</t>
  </si>
  <si>
    <t>Fleischmann</t>
  </si>
  <si>
    <t>Treimer</t>
  </si>
  <si>
    <t>Chiara</t>
  </si>
  <si>
    <t>Raso</t>
  </si>
  <si>
    <t>Anna</t>
  </si>
  <si>
    <t>Gouvianaki</t>
  </si>
  <si>
    <t>GRE</t>
  </si>
  <si>
    <t>Albo 21 jan</t>
  </si>
  <si>
    <t>Pizol 3 feb</t>
  </si>
  <si>
    <t>Adam 4 mar</t>
  </si>
  <si>
    <t>Hansjorg</t>
  </si>
  <si>
    <t>Gregory</t>
  </si>
  <si>
    <t>Gachet</t>
  </si>
  <si>
    <t>Blanc</t>
  </si>
  <si>
    <t>SPA</t>
  </si>
  <si>
    <t>Vendrell</t>
  </si>
  <si>
    <t>Daniel</t>
  </si>
  <si>
    <t>Leon</t>
  </si>
  <si>
    <t>Konrad</t>
  </si>
  <si>
    <t>Lex</t>
  </si>
  <si>
    <t>Graziano</t>
  </si>
  <si>
    <t>Boscacci</t>
  </si>
  <si>
    <t>Bon Mardion</t>
  </si>
  <si>
    <t>Pelegrina</t>
  </si>
  <si>
    <t>Comas</t>
  </si>
  <si>
    <t>Tim</t>
  </si>
  <si>
    <t>Stachel</t>
  </si>
  <si>
    <t>Stefan</t>
  </si>
  <si>
    <t>Klinger</t>
  </si>
  <si>
    <t>Didier</t>
  </si>
  <si>
    <t>Moret</t>
  </si>
  <si>
    <t>Pierre</t>
  </si>
  <si>
    <t>Bruchez</t>
  </si>
  <si>
    <t>Davide</t>
  </si>
  <si>
    <t>Spini</t>
  </si>
  <si>
    <t>Jon Andri</t>
  </si>
  <si>
    <t>Willy</t>
  </si>
  <si>
    <t>Mattia</t>
  </si>
  <si>
    <t>Coletti</t>
  </si>
  <si>
    <t>Kilian</t>
  </si>
  <si>
    <t>Hahlen</t>
  </si>
  <si>
    <t>Lukas</t>
  </si>
  <si>
    <t>Huser</t>
  </si>
  <si>
    <t>Javier</t>
  </si>
  <si>
    <t>Martín</t>
  </si>
  <si>
    <t>Geog</t>
  </si>
  <si>
    <t>Nickaes</t>
  </si>
  <si>
    <t>Gerhard</t>
  </si>
  <si>
    <t>Reitmeier</t>
  </si>
  <si>
    <t>Tomaz</t>
  </si>
  <si>
    <t>Soklic</t>
  </si>
  <si>
    <t>Miguel</t>
  </si>
  <si>
    <t>Caballero</t>
  </si>
  <si>
    <t>Rodriguez</t>
  </si>
  <si>
    <t>Janez</t>
  </si>
  <si>
    <t>Velikanje</t>
  </si>
  <si>
    <t>Darko</t>
  </si>
  <si>
    <t>Kristanc</t>
  </si>
  <si>
    <t>Michael</t>
  </si>
  <si>
    <t>Pfanzelt</t>
  </si>
  <si>
    <t>Mini</t>
  </si>
  <si>
    <t>Nathalie</t>
  </si>
  <si>
    <t>Bourillon</t>
  </si>
  <si>
    <t>Catherine</t>
  </si>
  <si>
    <t>Mabillard</t>
  </si>
  <si>
    <t>Valentine</t>
  </si>
  <si>
    <t xml:space="preserve">Fabre </t>
  </si>
  <si>
    <t>Stefanie</t>
  </si>
  <si>
    <t>Koch</t>
  </si>
  <si>
    <t xml:space="preserve">Etzensperger </t>
  </si>
  <si>
    <t>TOTAL  prov</t>
  </si>
  <si>
    <t>FINAL</t>
  </si>
  <si>
    <t>Madonna 15 apr</t>
  </si>
  <si>
    <t>OVERALL World Cup Ski Mountain 2007   -   ISMC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</si>
</sst>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2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1" xfId="0" applyFont="1" applyFill="1" applyBorder="1" applyAlignment="1">
      <alignment/>
    </xf>
    <xf numFmtId="0" fontId="9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7" fillId="5" borderId="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0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0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0" borderId="12" xfId="0" applyNumberForma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12" xfId="0" applyFont="1" applyFill="1" applyBorder="1" applyAlignment="1">
      <alignment/>
    </xf>
    <xf numFmtId="0" fontId="9" fillId="6" borderId="12" xfId="0" applyFont="1" applyFill="1" applyBorder="1" applyAlignment="1">
      <alignment wrapText="1"/>
    </xf>
    <xf numFmtId="0" fontId="0" fillId="6" borderId="8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" fontId="8" fillId="4" borderId="12" xfId="0" applyNumberFormat="1" applyFont="1" applyFill="1" applyBorder="1" applyAlignment="1">
      <alignment horizontal="center" vertical="center"/>
    </xf>
    <xf numFmtId="16" fontId="10" fillId="7" borderId="1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" fontId="6" fillId="4" borderId="1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0</xdr:row>
      <xdr:rowOff>57150</xdr:rowOff>
    </xdr:from>
    <xdr:to>
      <xdr:col>20</xdr:col>
      <xdr:colOff>428625</xdr:colOff>
      <xdr:row>1</xdr:row>
      <xdr:rowOff>304800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571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2</xdr:col>
      <xdr:colOff>419100</xdr:colOff>
      <xdr:row>1</xdr:row>
      <xdr:rowOff>257175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zoomScale="87" zoomScaleNormal="87" workbookViewId="0" topLeftCell="A1">
      <pane ySplit="4" topLeftCell="BM71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4.8515625" style="5" bestFit="1" customWidth="1"/>
    <col min="2" max="2" width="10.140625" style="5" bestFit="1" customWidth="1"/>
    <col min="3" max="3" width="11.57421875" style="5" bestFit="1" customWidth="1"/>
    <col min="4" max="4" width="5.28125" style="5" bestFit="1" customWidth="1"/>
    <col min="5" max="5" width="4.8515625" style="5" bestFit="1" customWidth="1"/>
    <col min="6" max="8" width="7.7109375" style="5" bestFit="1" customWidth="1"/>
    <col min="9" max="9" width="7.57421875" style="5" bestFit="1" customWidth="1"/>
    <col min="10" max="10" width="7.57421875" style="12" bestFit="1" customWidth="1"/>
    <col min="11" max="11" width="7.57421875" style="11" bestFit="1" customWidth="1"/>
    <col min="12" max="12" width="7.7109375" style="59" bestFit="1" customWidth="1"/>
    <col min="13" max="13" width="7.7109375" style="5" bestFit="1" customWidth="1"/>
    <col min="14" max="14" width="7.7109375" style="59" bestFit="1" customWidth="1"/>
    <col min="15" max="15" width="7.7109375" style="5" bestFit="1" customWidth="1"/>
    <col min="16" max="16" width="7.7109375" style="59" bestFit="1" customWidth="1"/>
    <col min="17" max="17" width="7.7109375" style="5" bestFit="1" customWidth="1"/>
    <col min="18" max="18" width="7.140625" style="82" bestFit="1" customWidth="1"/>
    <col min="19" max="19" width="7.421875" style="83" bestFit="1" customWidth="1"/>
    <col min="20" max="20" width="7.7109375" style="56" bestFit="1" customWidth="1"/>
    <col min="21" max="21" width="7.7109375" style="75" bestFit="1" customWidth="1"/>
    <col min="22" max="16384" width="9.140625" style="5" customWidth="1"/>
  </cols>
  <sheetData>
    <row r="1" spans="1:21" ht="34.5" customHeight="1">
      <c r="A1" s="110" t="s">
        <v>249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29.2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4" customFormat="1" ht="20.25">
      <c r="A3" s="116"/>
      <c r="B3" s="117"/>
      <c r="C3" s="117"/>
      <c r="D3" s="117"/>
      <c r="E3" s="117"/>
      <c r="F3" s="118" t="s">
        <v>163</v>
      </c>
      <c r="G3" s="118"/>
      <c r="H3" s="118" t="s">
        <v>164</v>
      </c>
      <c r="I3" s="118"/>
      <c r="J3" s="118" t="s">
        <v>248</v>
      </c>
      <c r="K3" s="118"/>
      <c r="L3" s="114" t="s">
        <v>183</v>
      </c>
      <c r="M3" s="114"/>
      <c r="N3" s="114" t="s">
        <v>184</v>
      </c>
      <c r="O3" s="114"/>
      <c r="P3" s="114" t="s">
        <v>185</v>
      </c>
      <c r="Q3" s="114"/>
      <c r="R3" s="115" t="s">
        <v>246</v>
      </c>
      <c r="S3" s="115"/>
      <c r="T3" s="112" t="s">
        <v>247</v>
      </c>
      <c r="U3" s="113"/>
    </row>
    <row r="4" spans="1:21" ht="45">
      <c r="A4" s="13" t="s">
        <v>165</v>
      </c>
      <c r="B4" s="14" t="s">
        <v>0</v>
      </c>
      <c r="C4" s="14" t="s">
        <v>166</v>
      </c>
      <c r="D4" s="14" t="s">
        <v>167</v>
      </c>
      <c r="E4" s="14" t="s">
        <v>1</v>
      </c>
      <c r="F4" s="63" t="s">
        <v>2</v>
      </c>
      <c r="G4" s="63" t="s">
        <v>3</v>
      </c>
      <c r="H4" s="63" t="s">
        <v>2</v>
      </c>
      <c r="I4" s="63" t="s">
        <v>3</v>
      </c>
      <c r="J4" s="64" t="s">
        <v>2</v>
      </c>
      <c r="K4" s="65" t="s">
        <v>3</v>
      </c>
      <c r="L4" s="15" t="s">
        <v>2</v>
      </c>
      <c r="M4" s="15" t="s">
        <v>3</v>
      </c>
      <c r="N4" s="15" t="s">
        <v>2</v>
      </c>
      <c r="O4" s="15" t="s">
        <v>3</v>
      </c>
      <c r="P4" s="15" t="s">
        <v>2</v>
      </c>
      <c r="Q4" s="15" t="s">
        <v>3</v>
      </c>
      <c r="R4" s="85" t="s">
        <v>2</v>
      </c>
      <c r="S4" s="86" t="s">
        <v>3</v>
      </c>
      <c r="T4" s="58" t="s">
        <v>2</v>
      </c>
      <c r="U4" s="77" t="s">
        <v>3</v>
      </c>
    </row>
    <row r="5" spans="1:21" s="24" customFormat="1" ht="12.75" customHeight="1">
      <c r="A5" s="16">
        <v>1</v>
      </c>
      <c r="B5" s="106" t="s">
        <v>70</v>
      </c>
      <c r="C5" s="106" t="s">
        <v>71</v>
      </c>
      <c r="D5" s="17" t="s">
        <v>6</v>
      </c>
      <c r="E5" s="3" t="s">
        <v>72</v>
      </c>
      <c r="F5" s="18">
        <v>100</v>
      </c>
      <c r="G5" s="20">
        <v>100</v>
      </c>
      <c r="H5" s="18">
        <v>90</v>
      </c>
      <c r="I5" s="29">
        <v>95.31179394487121</v>
      </c>
      <c r="J5" s="21">
        <v>95</v>
      </c>
      <c r="K5" s="22">
        <v>94.9</v>
      </c>
      <c r="L5" s="61">
        <v>100</v>
      </c>
      <c r="M5" s="42">
        <v>100</v>
      </c>
      <c r="N5" s="61">
        <v>90</v>
      </c>
      <c r="O5" s="42">
        <v>98.66</v>
      </c>
      <c r="P5" s="61">
        <v>100</v>
      </c>
      <c r="Q5" s="42">
        <v>100</v>
      </c>
      <c r="R5" s="2">
        <f aca="true" t="shared" si="0" ref="R5:R34">+F5+H5+J5+L5+N5+P5</f>
        <v>575</v>
      </c>
      <c r="S5" s="76">
        <f aca="true" t="shared" si="1" ref="S5:S34">+G5+I5+K5+M5+O5+Q5</f>
        <v>588.8717939448712</v>
      </c>
      <c r="T5" s="78">
        <f>+F5+L5+P5</f>
        <v>300</v>
      </c>
      <c r="U5" s="79">
        <f>+G5+M5+Q5</f>
        <v>300</v>
      </c>
    </row>
    <row r="6" spans="1:21" ht="12.75" customHeight="1">
      <c r="A6" s="16">
        <v>2</v>
      </c>
      <c r="B6" s="106" t="s">
        <v>73</v>
      </c>
      <c r="C6" s="106" t="s">
        <v>74</v>
      </c>
      <c r="D6" s="66" t="s">
        <v>6</v>
      </c>
      <c r="E6" s="3" t="s">
        <v>72</v>
      </c>
      <c r="F6" s="19">
        <v>90</v>
      </c>
      <c r="G6" s="20">
        <v>94.38462812655293</v>
      </c>
      <c r="H6" s="19">
        <v>86</v>
      </c>
      <c r="I6" s="20">
        <v>95.27950310559008</v>
      </c>
      <c r="J6" s="26">
        <v>86</v>
      </c>
      <c r="K6" s="27">
        <v>90.22</v>
      </c>
      <c r="L6" s="40">
        <v>100</v>
      </c>
      <c r="M6" s="50">
        <v>100</v>
      </c>
      <c r="N6" s="40">
        <v>90</v>
      </c>
      <c r="O6" s="50">
        <v>98.66</v>
      </c>
      <c r="P6" s="40">
        <v>100</v>
      </c>
      <c r="Q6" s="50">
        <v>100</v>
      </c>
      <c r="R6" s="2">
        <f t="shared" si="0"/>
        <v>552</v>
      </c>
      <c r="S6" s="76">
        <f t="shared" si="1"/>
        <v>578.544131232143</v>
      </c>
      <c r="T6" s="16">
        <f aca="true" t="shared" si="2" ref="T6:U8">+L6+N6+P6</f>
        <v>290</v>
      </c>
      <c r="U6" s="23">
        <f t="shared" si="2"/>
        <v>298.65999999999997</v>
      </c>
    </row>
    <row r="7" spans="1:21" ht="12.75">
      <c r="A7" s="54">
        <v>3</v>
      </c>
      <c r="B7" s="45" t="s">
        <v>75</v>
      </c>
      <c r="C7" s="46" t="s">
        <v>76</v>
      </c>
      <c r="D7" s="52" t="s">
        <v>15</v>
      </c>
      <c r="E7" s="3" t="s">
        <v>72</v>
      </c>
      <c r="F7" s="2"/>
      <c r="G7" s="2"/>
      <c r="H7" s="2"/>
      <c r="I7" s="2"/>
      <c r="J7" s="26">
        <v>76</v>
      </c>
      <c r="K7" s="27">
        <v>83.42</v>
      </c>
      <c r="L7" s="40">
        <v>90</v>
      </c>
      <c r="M7" s="50">
        <v>98.20411196432993</v>
      </c>
      <c r="N7" s="40">
        <v>100</v>
      </c>
      <c r="O7" s="50">
        <v>100</v>
      </c>
      <c r="P7" s="40">
        <v>90</v>
      </c>
      <c r="Q7" s="50">
        <v>95.39</v>
      </c>
      <c r="R7" s="2">
        <f t="shared" si="0"/>
        <v>356</v>
      </c>
      <c r="S7" s="76">
        <f t="shared" si="1"/>
        <v>377.0141119643299</v>
      </c>
      <c r="T7" s="16">
        <f t="shared" si="2"/>
        <v>280</v>
      </c>
      <c r="U7" s="23">
        <f t="shared" si="2"/>
        <v>293.5941119643299</v>
      </c>
    </row>
    <row r="8" spans="1:21" s="8" customFormat="1" ht="12.75" customHeight="1">
      <c r="A8" s="54">
        <v>4</v>
      </c>
      <c r="B8" s="48" t="s">
        <v>237</v>
      </c>
      <c r="C8" s="51" t="s">
        <v>238</v>
      </c>
      <c r="D8" s="52" t="s">
        <v>15</v>
      </c>
      <c r="E8" s="3" t="s">
        <v>72</v>
      </c>
      <c r="F8" s="2"/>
      <c r="G8" s="2"/>
      <c r="H8" s="2"/>
      <c r="I8" s="2"/>
      <c r="J8" s="47"/>
      <c r="K8" s="47"/>
      <c r="L8" s="40">
        <v>90</v>
      </c>
      <c r="M8" s="50">
        <v>98.20411196432993</v>
      </c>
      <c r="N8" s="40">
        <v>100</v>
      </c>
      <c r="O8" s="50">
        <v>100</v>
      </c>
      <c r="P8" s="40">
        <v>90</v>
      </c>
      <c r="Q8" s="50">
        <v>95.39</v>
      </c>
      <c r="R8" s="2">
        <f t="shared" si="0"/>
        <v>280</v>
      </c>
      <c r="S8" s="76">
        <f t="shared" si="1"/>
        <v>293.5941119643299</v>
      </c>
      <c r="T8" s="16">
        <f t="shared" si="2"/>
        <v>280</v>
      </c>
      <c r="U8" s="23">
        <f t="shared" si="2"/>
        <v>293.5941119643299</v>
      </c>
    </row>
    <row r="9" spans="1:21" s="8" customFormat="1" ht="12.75" customHeight="1">
      <c r="A9" s="16">
        <v>5</v>
      </c>
      <c r="B9" s="7" t="s">
        <v>140</v>
      </c>
      <c r="C9" s="7" t="s">
        <v>141</v>
      </c>
      <c r="D9" s="66" t="s">
        <v>6</v>
      </c>
      <c r="E9" s="3" t="s">
        <v>72</v>
      </c>
      <c r="F9" s="19">
        <v>95</v>
      </c>
      <c r="G9" s="20">
        <v>98.58131487889273</v>
      </c>
      <c r="H9" s="19">
        <v>95</v>
      </c>
      <c r="I9" s="20">
        <v>99.30555555555556</v>
      </c>
      <c r="J9" s="26">
        <v>90</v>
      </c>
      <c r="K9" s="27">
        <v>91.75</v>
      </c>
      <c r="L9" s="67"/>
      <c r="M9" s="28"/>
      <c r="N9" s="67"/>
      <c r="O9" s="28"/>
      <c r="P9" s="67"/>
      <c r="Q9" s="28"/>
      <c r="R9" s="2">
        <f t="shared" si="0"/>
        <v>280</v>
      </c>
      <c r="S9" s="76">
        <f t="shared" si="1"/>
        <v>289.63687043444827</v>
      </c>
      <c r="T9" s="80">
        <f>+F9+H9+J9</f>
        <v>280</v>
      </c>
      <c r="U9" s="23">
        <f>+G9+I9+K9</f>
        <v>289.63687043444827</v>
      </c>
    </row>
    <row r="10" spans="1:21" s="8" customFormat="1" ht="12.75" customHeight="1">
      <c r="A10" s="16">
        <v>6</v>
      </c>
      <c r="B10" s="7" t="s">
        <v>142</v>
      </c>
      <c r="C10" s="7" t="s">
        <v>143</v>
      </c>
      <c r="D10" s="66" t="s">
        <v>15</v>
      </c>
      <c r="E10" s="3" t="s">
        <v>72</v>
      </c>
      <c r="F10" s="19">
        <v>76</v>
      </c>
      <c r="G10" s="20">
        <v>90.27249683143219</v>
      </c>
      <c r="H10" s="19">
        <v>100</v>
      </c>
      <c r="I10" s="20">
        <v>100</v>
      </c>
      <c r="J10" s="26">
        <v>100</v>
      </c>
      <c r="K10" s="27">
        <v>100</v>
      </c>
      <c r="L10" s="67"/>
      <c r="M10" s="28"/>
      <c r="N10" s="67"/>
      <c r="O10" s="28"/>
      <c r="P10" s="67"/>
      <c r="Q10" s="28"/>
      <c r="R10" s="2">
        <f t="shared" si="0"/>
        <v>276</v>
      </c>
      <c r="S10" s="76">
        <f t="shared" si="1"/>
        <v>290.2724968314322</v>
      </c>
      <c r="T10" s="80">
        <f>+F10+H10+J10</f>
        <v>276</v>
      </c>
      <c r="U10" s="23">
        <f>+G10+I10+K10</f>
        <v>290.2724968314322</v>
      </c>
    </row>
    <row r="11" spans="1:21" s="8" customFormat="1" ht="12.75" customHeight="1">
      <c r="A11" s="54">
        <v>7</v>
      </c>
      <c r="B11" s="48" t="s">
        <v>77</v>
      </c>
      <c r="C11" s="51" t="s">
        <v>78</v>
      </c>
      <c r="D11" s="52" t="s">
        <v>47</v>
      </c>
      <c r="E11" s="3" t="s">
        <v>72</v>
      </c>
      <c r="F11" s="19">
        <v>82</v>
      </c>
      <c r="G11" s="20">
        <v>92.0665697204718</v>
      </c>
      <c r="H11" s="2"/>
      <c r="I11" s="2"/>
      <c r="J11" s="2"/>
      <c r="K11" s="2"/>
      <c r="L11" s="40">
        <v>82</v>
      </c>
      <c r="M11" s="50">
        <v>90.83514721044793</v>
      </c>
      <c r="N11" s="40">
        <v>82</v>
      </c>
      <c r="O11" s="50">
        <v>96.25</v>
      </c>
      <c r="P11" s="40">
        <v>76</v>
      </c>
      <c r="Q11" s="50">
        <v>89.26</v>
      </c>
      <c r="R11" s="2">
        <f t="shared" si="0"/>
        <v>322</v>
      </c>
      <c r="S11" s="76">
        <f t="shared" si="1"/>
        <v>368.41171693091974</v>
      </c>
      <c r="T11" s="16">
        <f>+F11+L11+N11</f>
        <v>246</v>
      </c>
      <c r="U11" s="23">
        <f>+G11+M11+O11</f>
        <v>279.15171693091975</v>
      </c>
    </row>
    <row r="12" spans="1:21" s="8" customFormat="1" ht="12.75" customHeight="1">
      <c r="A12" s="54">
        <v>8</v>
      </c>
      <c r="B12" s="48" t="s">
        <v>239</v>
      </c>
      <c r="C12" s="51" t="s">
        <v>240</v>
      </c>
      <c r="D12" s="52" t="s">
        <v>47</v>
      </c>
      <c r="E12" s="3" t="s">
        <v>72</v>
      </c>
      <c r="F12" s="2"/>
      <c r="G12" s="2"/>
      <c r="H12" s="2"/>
      <c r="I12" s="2"/>
      <c r="J12" s="2"/>
      <c r="K12" s="2"/>
      <c r="L12" s="40">
        <v>82</v>
      </c>
      <c r="M12" s="50">
        <v>90.83514721044793</v>
      </c>
      <c r="N12" s="40">
        <v>82</v>
      </c>
      <c r="O12" s="50">
        <v>96.25</v>
      </c>
      <c r="P12" s="40">
        <v>76</v>
      </c>
      <c r="Q12" s="50">
        <v>89.26</v>
      </c>
      <c r="R12" s="2">
        <f t="shared" si="0"/>
        <v>240</v>
      </c>
      <c r="S12" s="76">
        <f t="shared" si="1"/>
        <v>276.3451472104479</v>
      </c>
      <c r="T12" s="16">
        <f>+L12+N12+P12</f>
        <v>240</v>
      </c>
      <c r="U12" s="23">
        <f>+M12+O12+Q12</f>
        <v>276.3451472104479</v>
      </c>
    </row>
    <row r="13" spans="1:21" s="8" customFormat="1" ht="12.75" customHeight="1">
      <c r="A13" s="16">
        <v>9</v>
      </c>
      <c r="B13" s="7" t="s">
        <v>172</v>
      </c>
      <c r="C13" s="7" t="s">
        <v>79</v>
      </c>
      <c r="D13" s="66" t="s">
        <v>15</v>
      </c>
      <c r="E13" s="3" t="s">
        <v>72</v>
      </c>
      <c r="F13" s="19">
        <v>79</v>
      </c>
      <c r="G13" s="20">
        <v>90.60263952933694</v>
      </c>
      <c r="H13" s="19">
        <v>71</v>
      </c>
      <c r="I13" s="20">
        <v>79.75987899413877</v>
      </c>
      <c r="J13" s="26">
        <v>79</v>
      </c>
      <c r="K13" s="27">
        <v>85.99</v>
      </c>
      <c r="L13" s="67"/>
      <c r="M13" s="28"/>
      <c r="N13" s="40">
        <v>72</v>
      </c>
      <c r="O13" s="50">
        <v>90.7</v>
      </c>
      <c r="P13" s="40">
        <v>82</v>
      </c>
      <c r="Q13" s="50">
        <v>92.57</v>
      </c>
      <c r="R13" s="2">
        <f t="shared" si="0"/>
        <v>383</v>
      </c>
      <c r="S13" s="76">
        <f t="shared" si="1"/>
        <v>439.6225185234757</v>
      </c>
      <c r="T13" s="80">
        <f>+P13+J13+F13</f>
        <v>240</v>
      </c>
      <c r="U13" s="23">
        <f>+Q13+K13+G13</f>
        <v>269.16263952933696</v>
      </c>
    </row>
    <row r="14" spans="1:21" s="8" customFormat="1" ht="12.75" customHeight="1">
      <c r="A14" s="16">
        <f>1+A13</f>
        <v>10</v>
      </c>
      <c r="B14" s="7" t="s">
        <v>144</v>
      </c>
      <c r="C14" s="7" t="s">
        <v>145</v>
      </c>
      <c r="D14" s="66" t="s">
        <v>29</v>
      </c>
      <c r="E14" s="3" t="s">
        <v>72</v>
      </c>
      <c r="F14" s="19">
        <v>86</v>
      </c>
      <c r="G14" s="20">
        <v>93.15023704430277</v>
      </c>
      <c r="H14" s="19">
        <v>79</v>
      </c>
      <c r="I14" s="20">
        <v>87.37572493786246</v>
      </c>
      <c r="J14" s="26">
        <v>74</v>
      </c>
      <c r="K14" s="27">
        <v>81.82</v>
      </c>
      <c r="L14" s="67"/>
      <c r="M14" s="28"/>
      <c r="N14" s="67"/>
      <c r="O14" s="28"/>
      <c r="P14" s="67"/>
      <c r="Q14" s="28"/>
      <c r="R14" s="2">
        <f t="shared" si="0"/>
        <v>239</v>
      </c>
      <c r="S14" s="76">
        <f t="shared" si="1"/>
        <v>262.34596198216525</v>
      </c>
      <c r="T14" s="80">
        <f>+F14+H14+J14</f>
        <v>239</v>
      </c>
      <c r="U14" s="23">
        <f>+G14+I14+K14</f>
        <v>262.34596198216525</v>
      </c>
    </row>
    <row r="15" spans="1:21" s="8" customFormat="1" ht="12.75" customHeight="1">
      <c r="A15" s="16">
        <f aca="true" t="shared" si="3" ref="A15:A84">1+A14</f>
        <v>11</v>
      </c>
      <c r="B15" s="48" t="s">
        <v>80</v>
      </c>
      <c r="C15" s="51" t="s">
        <v>81</v>
      </c>
      <c r="D15" s="52" t="s">
        <v>27</v>
      </c>
      <c r="E15" s="3" t="s">
        <v>72</v>
      </c>
      <c r="F15" s="2"/>
      <c r="G15" s="2"/>
      <c r="H15" s="19">
        <v>82</v>
      </c>
      <c r="I15" s="20">
        <v>90.65219727087138</v>
      </c>
      <c r="J15" s="2"/>
      <c r="K15" s="2"/>
      <c r="L15" s="40">
        <v>76</v>
      </c>
      <c r="M15" s="50">
        <v>86.32553075666848</v>
      </c>
      <c r="N15" s="40">
        <v>70</v>
      </c>
      <c r="O15" s="50">
        <v>89.98</v>
      </c>
      <c r="P15" s="40"/>
      <c r="Q15" s="50"/>
      <c r="R15" s="2">
        <f t="shared" si="0"/>
        <v>228</v>
      </c>
      <c r="S15" s="76">
        <f t="shared" si="1"/>
        <v>266.9577280275399</v>
      </c>
      <c r="T15" s="16">
        <f>+H15+L15+N15</f>
        <v>228</v>
      </c>
      <c r="U15" s="23">
        <f>+I15+M15+O15</f>
        <v>266.9577280275399</v>
      </c>
    </row>
    <row r="16" spans="1:21" s="8" customFormat="1" ht="12.75" customHeight="1">
      <c r="A16" s="16">
        <f t="shared" si="3"/>
        <v>12</v>
      </c>
      <c r="B16" s="7" t="s">
        <v>83</v>
      </c>
      <c r="C16" s="7" t="s">
        <v>84</v>
      </c>
      <c r="D16" s="66" t="s">
        <v>6</v>
      </c>
      <c r="E16" s="3" t="s">
        <v>72</v>
      </c>
      <c r="F16" s="19">
        <v>71</v>
      </c>
      <c r="G16" s="20">
        <v>86.43810679611651</v>
      </c>
      <c r="H16" s="19">
        <v>76</v>
      </c>
      <c r="I16" s="20">
        <v>85.23083139711082</v>
      </c>
      <c r="J16" s="26">
        <v>67</v>
      </c>
      <c r="K16" s="27">
        <v>76.2</v>
      </c>
      <c r="L16" s="40">
        <v>72</v>
      </c>
      <c r="M16" s="50">
        <v>84.32415186642561</v>
      </c>
      <c r="N16" s="67"/>
      <c r="O16" s="28"/>
      <c r="P16" s="67"/>
      <c r="Q16" s="28"/>
      <c r="R16" s="2">
        <f t="shared" si="0"/>
        <v>286</v>
      </c>
      <c r="S16" s="76">
        <f t="shared" si="1"/>
        <v>332.19309005965295</v>
      </c>
      <c r="T16" s="16">
        <f>+F16+H16+L16</f>
        <v>219</v>
      </c>
      <c r="U16" s="23">
        <f>+G16+I16+M16</f>
        <v>255.99309005965296</v>
      </c>
    </row>
    <row r="17" spans="1:21" s="8" customFormat="1" ht="12.75" customHeight="1">
      <c r="A17" s="16">
        <f t="shared" si="3"/>
        <v>13</v>
      </c>
      <c r="B17" s="7" t="s">
        <v>173</v>
      </c>
      <c r="C17" s="7" t="s">
        <v>86</v>
      </c>
      <c r="D17" s="66" t="s">
        <v>6</v>
      </c>
      <c r="E17" s="3" t="s">
        <v>72</v>
      </c>
      <c r="F17" s="19">
        <v>68</v>
      </c>
      <c r="G17" s="20">
        <v>79.19388464211256</v>
      </c>
      <c r="H17" s="19">
        <v>72</v>
      </c>
      <c r="I17" s="20">
        <v>80.42131350681537</v>
      </c>
      <c r="J17" s="26">
        <v>68</v>
      </c>
      <c r="K17" s="27">
        <v>76.22</v>
      </c>
      <c r="L17" s="40">
        <v>72</v>
      </c>
      <c r="M17" s="50">
        <v>84.32415186642561</v>
      </c>
      <c r="N17" s="67"/>
      <c r="O17" s="28"/>
      <c r="P17" s="67"/>
      <c r="Q17" s="28"/>
      <c r="R17" s="2">
        <f t="shared" si="0"/>
        <v>280</v>
      </c>
      <c r="S17" s="76">
        <f t="shared" si="1"/>
        <v>320.15935001535354</v>
      </c>
      <c r="T17" s="16">
        <f>+F17+H17+L17</f>
        <v>212</v>
      </c>
      <c r="U17" s="23">
        <f>+G17+I17+M17</f>
        <v>243.93935001535354</v>
      </c>
    </row>
    <row r="18" spans="1:21" s="8" customFormat="1" ht="12.75" customHeight="1">
      <c r="A18" s="16">
        <f t="shared" si="3"/>
        <v>14</v>
      </c>
      <c r="B18" s="48" t="s">
        <v>241</v>
      </c>
      <c r="C18" s="71" t="s">
        <v>242</v>
      </c>
      <c r="D18" s="52" t="s">
        <v>15</v>
      </c>
      <c r="E18" s="3" t="s">
        <v>72</v>
      </c>
      <c r="F18" s="2"/>
      <c r="G18" s="2"/>
      <c r="H18" s="2"/>
      <c r="I18" s="2"/>
      <c r="J18" s="2"/>
      <c r="K18" s="2"/>
      <c r="L18" s="40"/>
      <c r="M18" s="50"/>
      <c r="N18" s="40">
        <v>72</v>
      </c>
      <c r="O18" s="50">
        <v>90.7</v>
      </c>
      <c r="P18" s="40">
        <v>82</v>
      </c>
      <c r="Q18" s="50">
        <v>92.57</v>
      </c>
      <c r="R18" s="2">
        <f t="shared" si="0"/>
        <v>154</v>
      </c>
      <c r="S18" s="76">
        <f t="shared" si="1"/>
        <v>183.26999999999998</v>
      </c>
      <c r="T18" s="16">
        <f>+N18+P18</f>
        <v>154</v>
      </c>
      <c r="U18" s="23">
        <f>+O18+Q18</f>
        <v>183.26999999999998</v>
      </c>
    </row>
    <row r="19" spans="1:21" s="8" customFormat="1" ht="12.75" customHeight="1">
      <c r="A19" s="16">
        <f t="shared" si="3"/>
        <v>15</v>
      </c>
      <c r="B19" s="7" t="s">
        <v>82</v>
      </c>
      <c r="C19" s="7" t="s">
        <v>52</v>
      </c>
      <c r="D19" s="66" t="s">
        <v>47</v>
      </c>
      <c r="E19" s="3" t="s">
        <v>72</v>
      </c>
      <c r="F19" s="19">
        <v>72</v>
      </c>
      <c r="G19" s="20">
        <v>87.95924668107439</v>
      </c>
      <c r="H19" s="2"/>
      <c r="I19" s="20"/>
      <c r="J19" s="26"/>
      <c r="K19" s="27"/>
      <c r="L19" s="67"/>
      <c r="M19" s="28"/>
      <c r="N19" s="40">
        <v>76</v>
      </c>
      <c r="O19" s="50">
        <v>94.99</v>
      </c>
      <c r="P19" s="67"/>
      <c r="Q19" s="28"/>
      <c r="R19" s="2">
        <f t="shared" si="0"/>
        <v>148</v>
      </c>
      <c r="S19" s="76">
        <f t="shared" si="1"/>
        <v>182.94924668107438</v>
      </c>
      <c r="T19" s="80">
        <f aca="true" t="shared" si="4" ref="T19:T34">+F19+H19+J19+L19+N19+P19</f>
        <v>148</v>
      </c>
      <c r="U19" s="23">
        <f aca="true" t="shared" si="5" ref="U19:U34">+G19+I19+K19+M19+O19+Q19</f>
        <v>182.94924668107438</v>
      </c>
    </row>
    <row r="20" spans="1:21" s="8" customFormat="1" ht="12.75" customHeight="1">
      <c r="A20" s="16">
        <f t="shared" si="3"/>
        <v>16</v>
      </c>
      <c r="B20" s="51" t="s">
        <v>243</v>
      </c>
      <c r="C20" s="48" t="s">
        <v>244</v>
      </c>
      <c r="D20" s="52" t="s">
        <v>27</v>
      </c>
      <c r="E20" s="3" t="s">
        <v>72</v>
      </c>
      <c r="F20" s="2"/>
      <c r="G20" s="2"/>
      <c r="H20" s="2"/>
      <c r="I20" s="2"/>
      <c r="J20" s="2"/>
      <c r="K20" s="2"/>
      <c r="L20" s="40">
        <v>76</v>
      </c>
      <c r="M20" s="50">
        <v>86.32553075666848</v>
      </c>
      <c r="N20" s="40">
        <v>70</v>
      </c>
      <c r="O20" s="50">
        <v>89.98</v>
      </c>
      <c r="P20" s="40"/>
      <c r="Q20" s="50"/>
      <c r="R20" s="2">
        <f t="shared" si="0"/>
        <v>146</v>
      </c>
      <c r="S20" s="76">
        <f t="shared" si="1"/>
        <v>176.30553075666847</v>
      </c>
      <c r="T20" s="80">
        <f t="shared" si="4"/>
        <v>146</v>
      </c>
      <c r="U20" s="23">
        <f t="shared" si="5"/>
        <v>176.30553075666847</v>
      </c>
    </row>
    <row r="21" spans="1:21" s="8" customFormat="1" ht="12.75" customHeight="1">
      <c r="A21" s="16">
        <f t="shared" si="3"/>
        <v>17</v>
      </c>
      <c r="B21" s="7" t="s">
        <v>174</v>
      </c>
      <c r="C21" s="7" t="s">
        <v>148</v>
      </c>
      <c r="D21" s="66" t="s">
        <v>190</v>
      </c>
      <c r="E21" s="3" t="s">
        <v>72</v>
      </c>
      <c r="F21" s="19">
        <v>74</v>
      </c>
      <c r="G21" s="20">
        <v>88.6710239651416</v>
      </c>
      <c r="H21" s="2"/>
      <c r="I21" s="20"/>
      <c r="J21" s="26">
        <v>72</v>
      </c>
      <c r="K21" s="27">
        <v>80.01</v>
      </c>
      <c r="L21" s="67"/>
      <c r="M21" s="28"/>
      <c r="N21" s="67"/>
      <c r="O21" s="28"/>
      <c r="P21" s="67"/>
      <c r="Q21" s="28"/>
      <c r="R21" s="2">
        <f t="shared" si="0"/>
        <v>146</v>
      </c>
      <c r="S21" s="76">
        <f t="shared" si="1"/>
        <v>168.6810239651416</v>
      </c>
      <c r="T21" s="80">
        <f t="shared" si="4"/>
        <v>146</v>
      </c>
      <c r="U21" s="23">
        <f t="shared" si="5"/>
        <v>168.6810239651416</v>
      </c>
    </row>
    <row r="22" spans="1:21" s="8" customFormat="1" ht="12.75" customHeight="1">
      <c r="A22" s="16">
        <f t="shared" si="3"/>
        <v>18</v>
      </c>
      <c r="B22" s="7" t="s">
        <v>149</v>
      </c>
      <c r="C22" s="7" t="s">
        <v>12</v>
      </c>
      <c r="D22" s="66" t="s">
        <v>6</v>
      </c>
      <c r="E22" s="3" t="s">
        <v>72</v>
      </c>
      <c r="F22" s="19"/>
      <c r="G22" s="20"/>
      <c r="H22" s="19">
        <v>74</v>
      </c>
      <c r="I22" s="20">
        <v>83.22975239222649</v>
      </c>
      <c r="J22" s="26">
        <v>66</v>
      </c>
      <c r="K22" s="27">
        <v>73.01</v>
      </c>
      <c r="L22" s="67"/>
      <c r="M22" s="28"/>
      <c r="N22" s="67"/>
      <c r="O22" s="28"/>
      <c r="P22" s="67"/>
      <c r="Q22" s="28"/>
      <c r="R22" s="2">
        <f t="shared" si="0"/>
        <v>140</v>
      </c>
      <c r="S22" s="76">
        <f t="shared" si="1"/>
        <v>156.23975239222648</v>
      </c>
      <c r="T22" s="80">
        <f t="shared" si="4"/>
        <v>140</v>
      </c>
      <c r="U22" s="23">
        <f t="shared" si="5"/>
        <v>156.23975239222648</v>
      </c>
    </row>
    <row r="23" spans="1:21" s="8" customFormat="1" ht="12.75" customHeight="1">
      <c r="A23" s="16">
        <f t="shared" si="3"/>
        <v>19</v>
      </c>
      <c r="B23" s="7" t="s">
        <v>146</v>
      </c>
      <c r="C23" s="7" t="s">
        <v>147</v>
      </c>
      <c r="D23" s="66" t="s">
        <v>92</v>
      </c>
      <c r="E23" s="3" t="s">
        <v>72</v>
      </c>
      <c r="F23" s="19">
        <v>66</v>
      </c>
      <c r="G23" s="20">
        <v>70.72989076464748</v>
      </c>
      <c r="H23" s="19">
        <v>69</v>
      </c>
      <c r="I23" s="20">
        <v>72.50150382400963</v>
      </c>
      <c r="J23" s="26"/>
      <c r="K23" s="27"/>
      <c r="L23" s="67"/>
      <c r="M23" s="28"/>
      <c r="N23" s="67"/>
      <c r="O23" s="28"/>
      <c r="P23" s="67"/>
      <c r="Q23" s="28"/>
      <c r="R23" s="2">
        <f t="shared" si="0"/>
        <v>135</v>
      </c>
      <c r="S23" s="76">
        <f t="shared" si="1"/>
        <v>143.2313945886571</v>
      </c>
      <c r="T23" s="80">
        <f t="shared" si="4"/>
        <v>135</v>
      </c>
      <c r="U23" s="23">
        <f t="shared" si="5"/>
        <v>143.2313945886571</v>
      </c>
    </row>
    <row r="24" spans="1:21" s="8" customFormat="1" ht="12.75" customHeight="1">
      <c r="A24" s="16">
        <f t="shared" si="3"/>
        <v>20</v>
      </c>
      <c r="B24" s="7" t="s">
        <v>175</v>
      </c>
      <c r="C24" s="7" t="s">
        <v>176</v>
      </c>
      <c r="D24" s="66" t="s">
        <v>6</v>
      </c>
      <c r="E24" s="3" t="s">
        <v>72</v>
      </c>
      <c r="F24" s="19"/>
      <c r="G24" s="20"/>
      <c r="H24" s="19"/>
      <c r="I24" s="20"/>
      <c r="J24" s="26">
        <v>82</v>
      </c>
      <c r="K24" s="27">
        <v>86.11</v>
      </c>
      <c r="L24" s="67"/>
      <c r="M24" s="28"/>
      <c r="N24" s="67"/>
      <c r="O24" s="28"/>
      <c r="P24" s="67"/>
      <c r="Q24" s="28"/>
      <c r="R24" s="2">
        <f t="shared" si="0"/>
        <v>82</v>
      </c>
      <c r="S24" s="76">
        <f t="shared" si="1"/>
        <v>86.11</v>
      </c>
      <c r="T24" s="80">
        <f t="shared" si="4"/>
        <v>82</v>
      </c>
      <c r="U24" s="23">
        <f t="shared" si="5"/>
        <v>86.11</v>
      </c>
    </row>
    <row r="25" spans="1:21" s="8" customFormat="1" ht="12.75" customHeight="1">
      <c r="A25" s="16">
        <f t="shared" si="3"/>
        <v>21</v>
      </c>
      <c r="B25" s="48" t="s">
        <v>237</v>
      </c>
      <c r="C25" s="71" t="s">
        <v>245</v>
      </c>
      <c r="D25" s="52" t="s">
        <v>47</v>
      </c>
      <c r="E25" s="3" t="s">
        <v>72</v>
      </c>
      <c r="F25" s="2"/>
      <c r="G25" s="2"/>
      <c r="H25" s="2"/>
      <c r="I25" s="2"/>
      <c r="J25" s="2"/>
      <c r="K25" s="2"/>
      <c r="L25" s="40"/>
      <c r="M25" s="50"/>
      <c r="N25" s="40">
        <v>76</v>
      </c>
      <c r="O25" s="50">
        <v>94.99</v>
      </c>
      <c r="P25" s="40"/>
      <c r="Q25" s="50"/>
      <c r="R25" s="2">
        <f t="shared" si="0"/>
        <v>76</v>
      </c>
      <c r="S25" s="76">
        <f t="shared" si="1"/>
        <v>94.99</v>
      </c>
      <c r="T25" s="80">
        <f t="shared" si="4"/>
        <v>76</v>
      </c>
      <c r="U25" s="23">
        <f t="shared" si="5"/>
        <v>94.99</v>
      </c>
    </row>
    <row r="26" spans="1:21" s="8" customFormat="1" ht="12.75">
      <c r="A26" s="16">
        <f t="shared" si="3"/>
        <v>22</v>
      </c>
      <c r="B26" s="7" t="s">
        <v>85</v>
      </c>
      <c r="C26" s="7" t="s">
        <v>177</v>
      </c>
      <c r="D26" s="66" t="s">
        <v>27</v>
      </c>
      <c r="E26" s="3" t="s">
        <v>72</v>
      </c>
      <c r="F26" s="19"/>
      <c r="G26" s="20"/>
      <c r="H26" s="19"/>
      <c r="I26" s="20"/>
      <c r="J26" s="26">
        <v>71</v>
      </c>
      <c r="K26" s="27">
        <v>79.99</v>
      </c>
      <c r="L26" s="67"/>
      <c r="M26" s="28"/>
      <c r="N26" s="67"/>
      <c r="O26" s="28"/>
      <c r="P26" s="67"/>
      <c r="Q26" s="28"/>
      <c r="R26" s="2">
        <f t="shared" si="0"/>
        <v>71</v>
      </c>
      <c r="S26" s="76">
        <f t="shared" si="1"/>
        <v>79.99</v>
      </c>
      <c r="T26" s="80">
        <f t="shared" si="4"/>
        <v>71</v>
      </c>
      <c r="U26" s="23">
        <f t="shared" si="5"/>
        <v>79.99</v>
      </c>
    </row>
    <row r="27" spans="1:21" s="8" customFormat="1" ht="12.75">
      <c r="A27" s="16">
        <f t="shared" si="3"/>
        <v>23</v>
      </c>
      <c r="B27" s="7" t="s">
        <v>150</v>
      </c>
      <c r="C27" s="7" t="s">
        <v>151</v>
      </c>
      <c r="D27" s="66" t="s">
        <v>29</v>
      </c>
      <c r="E27" s="3" t="s">
        <v>72</v>
      </c>
      <c r="F27" s="19">
        <v>70</v>
      </c>
      <c r="G27" s="20">
        <v>85.44009596641176</v>
      </c>
      <c r="H27" s="2"/>
      <c r="I27" s="20"/>
      <c r="J27" s="26"/>
      <c r="K27" s="27"/>
      <c r="L27" s="67"/>
      <c r="M27" s="28"/>
      <c r="N27" s="67"/>
      <c r="O27" s="28"/>
      <c r="P27" s="67"/>
      <c r="Q27" s="28"/>
      <c r="R27" s="2">
        <f t="shared" si="0"/>
        <v>70</v>
      </c>
      <c r="S27" s="76">
        <f t="shared" si="1"/>
        <v>85.44009596641176</v>
      </c>
      <c r="T27" s="80">
        <f t="shared" si="4"/>
        <v>70</v>
      </c>
      <c r="U27" s="23">
        <f t="shared" si="5"/>
        <v>85.44009596641176</v>
      </c>
    </row>
    <row r="28" spans="1:21" s="8" customFormat="1" ht="12.75" customHeight="1">
      <c r="A28" s="16">
        <f t="shared" si="3"/>
        <v>24</v>
      </c>
      <c r="B28" s="7" t="s">
        <v>178</v>
      </c>
      <c r="C28" s="7" t="s">
        <v>179</v>
      </c>
      <c r="D28" s="66" t="s">
        <v>6</v>
      </c>
      <c r="E28" s="3" t="s">
        <v>72</v>
      </c>
      <c r="F28" s="19"/>
      <c r="G28" s="20"/>
      <c r="H28" s="19"/>
      <c r="I28" s="20"/>
      <c r="J28" s="26">
        <v>70</v>
      </c>
      <c r="K28" s="27">
        <v>79.67</v>
      </c>
      <c r="L28" s="67"/>
      <c r="M28" s="28"/>
      <c r="N28" s="67"/>
      <c r="O28" s="28"/>
      <c r="P28" s="67"/>
      <c r="Q28" s="28"/>
      <c r="R28" s="2">
        <f t="shared" si="0"/>
        <v>70</v>
      </c>
      <c r="S28" s="76">
        <f t="shared" si="1"/>
        <v>79.67</v>
      </c>
      <c r="T28" s="80">
        <f t="shared" si="4"/>
        <v>70</v>
      </c>
      <c r="U28" s="23">
        <f t="shared" si="5"/>
        <v>79.67</v>
      </c>
    </row>
    <row r="29" spans="1:21" s="8" customFormat="1" ht="12.75" customHeight="1">
      <c r="A29" s="16">
        <f t="shared" si="3"/>
        <v>25</v>
      </c>
      <c r="B29" s="7" t="s">
        <v>152</v>
      </c>
      <c r="C29" s="7" t="s">
        <v>153</v>
      </c>
      <c r="D29" s="66" t="s">
        <v>98</v>
      </c>
      <c r="E29" s="3" t="s">
        <v>72</v>
      </c>
      <c r="F29" s="19"/>
      <c r="G29" s="20"/>
      <c r="H29" s="19">
        <v>70</v>
      </c>
      <c r="I29" s="20">
        <v>74.36100828485809</v>
      </c>
      <c r="J29" s="26"/>
      <c r="K29" s="27"/>
      <c r="L29" s="67"/>
      <c r="M29" s="28"/>
      <c r="N29" s="67"/>
      <c r="O29" s="28"/>
      <c r="P29" s="67"/>
      <c r="Q29" s="28"/>
      <c r="R29" s="2">
        <f t="shared" si="0"/>
        <v>70</v>
      </c>
      <c r="S29" s="76">
        <f t="shared" si="1"/>
        <v>74.36100828485809</v>
      </c>
      <c r="T29" s="80">
        <f t="shared" si="4"/>
        <v>70</v>
      </c>
      <c r="U29" s="23">
        <f t="shared" si="5"/>
        <v>74.36100828485809</v>
      </c>
    </row>
    <row r="30" spans="1:21" s="8" customFormat="1" ht="12.75">
      <c r="A30" s="16">
        <f t="shared" si="3"/>
        <v>26</v>
      </c>
      <c r="B30" s="7" t="s">
        <v>154</v>
      </c>
      <c r="C30" s="7" t="s">
        <v>155</v>
      </c>
      <c r="D30" s="66" t="s">
        <v>156</v>
      </c>
      <c r="E30" s="3" t="s">
        <v>72</v>
      </c>
      <c r="F30" s="19">
        <v>69</v>
      </c>
      <c r="G30" s="20">
        <v>83.20677570093457</v>
      </c>
      <c r="H30" s="2"/>
      <c r="I30" s="20"/>
      <c r="J30" s="26"/>
      <c r="K30" s="27"/>
      <c r="L30" s="67"/>
      <c r="M30" s="28"/>
      <c r="N30" s="67"/>
      <c r="O30" s="28"/>
      <c r="P30" s="67"/>
      <c r="Q30" s="28"/>
      <c r="R30" s="2">
        <f t="shared" si="0"/>
        <v>69</v>
      </c>
      <c r="S30" s="76">
        <f t="shared" si="1"/>
        <v>83.20677570093457</v>
      </c>
      <c r="T30" s="80">
        <f t="shared" si="4"/>
        <v>69</v>
      </c>
      <c r="U30" s="23">
        <f t="shared" si="5"/>
        <v>83.20677570093457</v>
      </c>
    </row>
    <row r="31" spans="1:21" s="8" customFormat="1" ht="12.75">
      <c r="A31" s="16">
        <f t="shared" si="3"/>
        <v>27</v>
      </c>
      <c r="B31" s="7" t="s">
        <v>180</v>
      </c>
      <c r="C31" s="7" t="s">
        <v>181</v>
      </c>
      <c r="D31" s="66" t="s">
        <v>182</v>
      </c>
      <c r="E31" s="3" t="s">
        <v>72</v>
      </c>
      <c r="F31" s="19"/>
      <c r="G31" s="20"/>
      <c r="H31" s="19"/>
      <c r="I31" s="20"/>
      <c r="J31" s="26">
        <v>69</v>
      </c>
      <c r="K31" s="27">
        <v>77.17</v>
      </c>
      <c r="L31" s="67"/>
      <c r="M31" s="28"/>
      <c r="N31" s="67"/>
      <c r="O31" s="28"/>
      <c r="P31" s="67"/>
      <c r="Q31" s="28"/>
      <c r="R31" s="2">
        <f t="shared" si="0"/>
        <v>69</v>
      </c>
      <c r="S31" s="76">
        <f t="shared" si="1"/>
        <v>77.17</v>
      </c>
      <c r="T31" s="80">
        <f t="shared" si="4"/>
        <v>69</v>
      </c>
      <c r="U31" s="23">
        <f t="shared" si="5"/>
        <v>77.17</v>
      </c>
    </row>
    <row r="32" spans="1:21" s="8" customFormat="1" ht="12.75" customHeight="1">
      <c r="A32" s="16">
        <f t="shared" si="3"/>
        <v>28</v>
      </c>
      <c r="B32" s="7" t="s">
        <v>157</v>
      </c>
      <c r="C32" s="7" t="s">
        <v>158</v>
      </c>
      <c r="D32" s="66" t="s">
        <v>120</v>
      </c>
      <c r="E32" s="3" t="s">
        <v>72</v>
      </c>
      <c r="F32" s="19"/>
      <c r="G32" s="20"/>
      <c r="H32" s="19">
        <v>68</v>
      </c>
      <c r="I32" s="20">
        <v>63.7524557956778</v>
      </c>
      <c r="J32" s="26"/>
      <c r="K32" s="27"/>
      <c r="L32" s="67"/>
      <c r="M32" s="28"/>
      <c r="N32" s="67"/>
      <c r="O32" s="28"/>
      <c r="P32" s="67"/>
      <c r="Q32" s="28"/>
      <c r="R32" s="2">
        <f t="shared" si="0"/>
        <v>68</v>
      </c>
      <c r="S32" s="76">
        <f t="shared" si="1"/>
        <v>63.7524557956778</v>
      </c>
      <c r="T32" s="80">
        <f t="shared" si="4"/>
        <v>68</v>
      </c>
      <c r="U32" s="23">
        <f t="shared" si="5"/>
        <v>63.7524557956778</v>
      </c>
    </row>
    <row r="33" spans="1:21" s="8" customFormat="1" ht="12.75" customHeight="1">
      <c r="A33" s="16">
        <f t="shared" si="3"/>
        <v>29</v>
      </c>
      <c r="B33" s="7" t="s">
        <v>159</v>
      </c>
      <c r="C33" s="7" t="s">
        <v>160</v>
      </c>
      <c r="D33" s="66" t="s">
        <v>15</v>
      </c>
      <c r="E33" s="3" t="s">
        <v>72</v>
      </c>
      <c r="F33" s="19">
        <v>67</v>
      </c>
      <c r="G33" s="20">
        <v>74.43500979751795</v>
      </c>
      <c r="H33" s="2"/>
      <c r="I33" s="20"/>
      <c r="J33" s="26"/>
      <c r="K33" s="27"/>
      <c r="L33" s="67"/>
      <c r="M33" s="28"/>
      <c r="N33" s="67"/>
      <c r="O33" s="28"/>
      <c r="P33" s="67"/>
      <c r="Q33" s="28"/>
      <c r="R33" s="2">
        <f t="shared" si="0"/>
        <v>67</v>
      </c>
      <c r="S33" s="76">
        <f t="shared" si="1"/>
        <v>74.43500979751795</v>
      </c>
      <c r="T33" s="80">
        <f t="shared" si="4"/>
        <v>67</v>
      </c>
      <c r="U33" s="23">
        <f t="shared" si="5"/>
        <v>74.43500979751795</v>
      </c>
    </row>
    <row r="34" spans="1:21" s="8" customFormat="1" ht="13.5" thickBot="1">
      <c r="A34" s="30">
        <f t="shared" si="3"/>
        <v>30</v>
      </c>
      <c r="B34" s="72" t="s">
        <v>161</v>
      </c>
      <c r="C34" s="72" t="s">
        <v>162</v>
      </c>
      <c r="D34" s="73" t="s">
        <v>120</v>
      </c>
      <c r="E34" s="37" t="s">
        <v>72</v>
      </c>
      <c r="F34" s="33"/>
      <c r="G34" s="34"/>
      <c r="H34" s="33">
        <v>67</v>
      </c>
      <c r="I34" s="34">
        <v>54.72175379426645</v>
      </c>
      <c r="J34" s="70"/>
      <c r="K34" s="35"/>
      <c r="L34" s="87"/>
      <c r="M34" s="88"/>
      <c r="N34" s="87"/>
      <c r="O34" s="88"/>
      <c r="P34" s="87"/>
      <c r="Q34" s="88"/>
      <c r="R34" s="32">
        <f t="shared" si="0"/>
        <v>67</v>
      </c>
      <c r="S34" s="89">
        <f t="shared" si="1"/>
        <v>54.72175379426645</v>
      </c>
      <c r="T34" s="81">
        <f t="shared" si="4"/>
        <v>67</v>
      </c>
      <c r="U34" s="36">
        <f t="shared" si="5"/>
        <v>54.72175379426645</v>
      </c>
    </row>
    <row r="35" spans="1:21" s="8" customFormat="1" ht="12.75">
      <c r="A35" s="9"/>
      <c r="B35" s="84"/>
      <c r="C35" s="84"/>
      <c r="D35" s="55"/>
      <c r="E35" s="6"/>
      <c r="F35" s="9"/>
      <c r="G35" s="57"/>
      <c r="H35" s="9"/>
      <c r="I35" s="57"/>
      <c r="J35" s="10"/>
      <c r="K35" s="38"/>
      <c r="L35" s="60"/>
      <c r="N35" s="60"/>
      <c r="P35" s="60"/>
      <c r="R35" s="6"/>
      <c r="S35" s="39"/>
      <c r="T35" s="10"/>
      <c r="U35" s="39"/>
    </row>
    <row r="36" spans="1:21" s="8" customFormat="1" ht="12.75">
      <c r="A36" s="9"/>
      <c r="B36" s="84"/>
      <c r="C36" s="84"/>
      <c r="D36" s="55"/>
      <c r="E36" s="6"/>
      <c r="F36" s="9"/>
      <c r="G36" s="57"/>
      <c r="H36" s="9"/>
      <c r="I36" s="57"/>
      <c r="J36" s="10"/>
      <c r="K36" s="38"/>
      <c r="L36" s="60"/>
      <c r="N36" s="60"/>
      <c r="P36" s="60"/>
      <c r="R36" s="6"/>
      <c r="S36" s="39"/>
      <c r="T36" s="10"/>
      <c r="U36" s="39"/>
    </row>
    <row r="37" spans="1:21" s="8" customFormat="1" ht="12.75">
      <c r="A37" s="9"/>
      <c r="B37" s="84"/>
      <c r="C37" s="84"/>
      <c r="D37" s="55"/>
      <c r="E37" s="6"/>
      <c r="F37" s="9"/>
      <c r="G37" s="57"/>
      <c r="H37" s="9"/>
      <c r="I37" s="57"/>
      <c r="J37" s="10"/>
      <c r="K37" s="38"/>
      <c r="L37" s="60"/>
      <c r="N37" s="60"/>
      <c r="P37" s="60"/>
      <c r="R37" s="6"/>
      <c r="S37" s="39"/>
      <c r="T37" s="10"/>
      <c r="U37" s="39"/>
    </row>
    <row r="38" spans="1:21" s="8" customFormat="1" ht="12.75">
      <c r="A38" s="9"/>
      <c r="B38" s="84"/>
      <c r="C38" s="84"/>
      <c r="D38" s="55"/>
      <c r="E38" s="6"/>
      <c r="F38" s="9"/>
      <c r="G38" s="57"/>
      <c r="H38" s="9"/>
      <c r="I38" s="57"/>
      <c r="J38" s="10"/>
      <c r="K38" s="38"/>
      <c r="L38" s="60"/>
      <c r="N38" s="60"/>
      <c r="P38" s="60"/>
      <c r="R38" s="6"/>
      <c r="S38" s="39"/>
      <c r="T38" s="10"/>
      <c r="U38" s="39"/>
    </row>
    <row r="39" spans="1:21" s="8" customFormat="1" ht="12.75">
      <c r="A39" s="9"/>
      <c r="B39" s="84"/>
      <c r="C39" s="84"/>
      <c r="D39" s="55"/>
      <c r="E39" s="6"/>
      <c r="F39" s="9"/>
      <c r="G39" s="57"/>
      <c r="H39" s="9"/>
      <c r="I39" s="57"/>
      <c r="J39" s="10"/>
      <c r="K39" s="38"/>
      <c r="L39" s="60"/>
      <c r="N39" s="60"/>
      <c r="P39" s="60"/>
      <c r="R39" s="6"/>
      <c r="S39" s="39"/>
      <c r="T39" s="10"/>
      <c r="U39" s="39"/>
    </row>
    <row r="40" spans="1:21" s="8" customFormat="1" ht="13.5" thickBot="1">
      <c r="A40" s="9"/>
      <c r="B40" s="84"/>
      <c r="C40" s="84"/>
      <c r="D40" s="55"/>
      <c r="E40" s="6"/>
      <c r="F40" s="9"/>
      <c r="G40" s="57"/>
      <c r="H40" s="9"/>
      <c r="I40" s="57"/>
      <c r="J40" s="10"/>
      <c r="K40" s="38"/>
      <c r="L40" s="60"/>
      <c r="N40" s="60"/>
      <c r="P40" s="60"/>
      <c r="R40" s="6"/>
      <c r="S40" s="39"/>
      <c r="T40" s="10"/>
      <c r="U40" s="39"/>
    </row>
    <row r="41" spans="1:21" s="8" customFormat="1" ht="12.75">
      <c r="A41" s="90">
        <v>1</v>
      </c>
      <c r="B41" s="107" t="s">
        <v>8</v>
      </c>
      <c r="C41" s="108" t="s">
        <v>9</v>
      </c>
      <c r="D41" s="91" t="s">
        <v>6</v>
      </c>
      <c r="E41" s="92" t="s">
        <v>7</v>
      </c>
      <c r="F41" s="93">
        <v>100</v>
      </c>
      <c r="G41" s="94">
        <v>100</v>
      </c>
      <c r="H41" s="95">
        <v>90</v>
      </c>
      <c r="I41" s="96">
        <v>99.22233023191225</v>
      </c>
      <c r="J41" s="97">
        <v>95</v>
      </c>
      <c r="K41" s="98">
        <v>99.85</v>
      </c>
      <c r="L41" s="99">
        <v>100</v>
      </c>
      <c r="M41" s="100">
        <v>100</v>
      </c>
      <c r="N41" s="99">
        <v>100</v>
      </c>
      <c r="O41" s="100">
        <v>100</v>
      </c>
      <c r="P41" s="101">
        <v>90</v>
      </c>
      <c r="Q41" s="102">
        <v>98.43</v>
      </c>
      <c r="R41" s="103">
        <f aca="true" t="shared" si="6" ref="R41:R72">+F41+H41+J41+L41+N41+P41</f>
        <v>575</v>
      </c>
      <c r="S41" s="104">
        <f aca="true" t="shared" si="7" ref="S41:S72">+G41+I41+K41+M41+O41+Q41</f>
        <v>597.5023302319123</v>
      </c>
      <c r="T41" s="90">
        <f>+F41+L41+N41</f>
        <v>300</v>
      </c>
      <c r="U41" s="105">
        <f>+G41+M41+O41</f>
        <v>300</v>
      </c>
    </row>
    <row r="42" spans="1:21" s="8" customFormat="1" ht="12.75" customHeight="1">
      <c r="A42" s="16">
        <f t="shared" si="3"/>
        <v>2</v>
      </c>
      <c r="B42" s="106" t="s">
        <v>4</v>
      </c>
      <c r="C42" s="106" t="s">
        <v>5</v>
      </c>
      <c r="D42" s="17" t="s">
        <v>6</v>
      </c>
      <c r="E42" s="1" t="s">
        <v>7</v>
      </c>
      <c r="F42" s="18">
        <v>95</v>
      </c>
      <c r="G42" s="25">
        <v>98.89102153977393</v>
      </c>
      <c r="H42" s="19">
        <v>86</v>
      </c>
      <c r="I42" s="20">
        <v>98.22656035193842</v>
      </c>
      <c r="J42" s="74">
        <v>90</v>
      </c>
      <c r="K42" s="22">
        <v>99.22</v>
      </c>
      <c r="L42" s="61">
        <v>100</v>
      </c>
      <c r="M42" s="41">
        <v>100</v>
      </c>
      <c r="N42" s="61">
        <v>100</v>
      </c>
      <c r="O42" s="41">
        <v>100</v>
      </c>
      <c r="P42" s="62">
        <v>90</v>
      </c>
      <c r="Q42" s="42">
        <v>98.43</v>
      </c>
      <c r="R42" s="2">
        <f t="shared" si="6"/>
        <v>561</v>
      </c>
      <c r="S42" s="76">
        <f t="shared" si="7"/>
        <v>594.7675818917123</v>
      </c>
      <c r="T42" s="78">
        <f>+N42+L42+F42</f>
        <v>295</v>
      </c>
      <c r="U42" s="79">
        <f>+O42+M42+G42</f>
        <v>298.89102153977393</v>
      </c>
    </row>
    <row r="43" spans="1:21" s="8" customFormat="1" ht="12.75">
      <c r="A43" s="16">
        <f>1+A42</f>
        <v>3</v>
      </c>
      <c r="B43" s="45" t="s">
        <v>10</v>
      </c>
      <c r="C43" s="46" t="s">
        <v>11</v>
      </c>
      <c r="D43" s="52" t="s">
        <v>6</v>
      </c>
      <c r="E43" s="1" t="s">
        <v>7</v>
      </c>
      <c r="F43" s="2"/>
      <c r="G43" s="2"/>
      <c r="H43" s="19">
        <v>76</v>
      </c>
      <c r="I43" s="20">
        <v>96.26785233090813</v>
      </c>
      <c r="J43" s="68">
        <v>86</v>
      </c>
      <c r="K43" s="27">
        <v>97.95</v>
      </c>
      <c r="L43" s="40">
        <v>90</v>
      </c>
      <c r="M43" s="41">
        <v>99.10525459573776</v>
      </c>
      <c r="N43" s="40">
        <v>82</v>
      </c>
      <c r="O43" s="41">
        <v>96.8</v>
      </c>
      <c r="P43" s="43">
        <v>100</v>
      </c>
      <c r="Q43" s="41">
        <v>100</v>
      </c>
      <c r="R43" s="2">
        <f>+F43+H43+J43+L43+N43+P43</f>
        <v>434</v>
      </c>
      <c r="S43" s="76">
        <f>+G43+I43+K43+M43+O43+Q43</f>
        <v>490.1231069266459</v>
      </c>
      <c r="T43" s="80">
        <f>+P43+L43+J43</f>
        <v>276</v>
      </c>
      <c r="U43" s="23">
        <f>+Q43+M43+K43</f>
        <v>297.0552545957378</v>
      </c>
    </row>
    <row r="44" spans="1:21" s="8" customFormat="1" ht="12.75" customHeight="1">
      <c r="A44" s="16">
        <v>4</v>
      </c>
      <c r="B44" s="48" t="s">
        <v>186</v>
      </c>
      <c r="C44" s="51" t="s">
        <v>12</v>
      </c>
      <c r="D44" s="52" t="s">
        <v>6</v>
      </c>
      <c r="E44" s="1" t="s">
        <v>7</v>
      </c>
      <c r="F44" s="19">
        <v>90</v>
      </c>
      <c r="G44" s="20">
        <v>98.51285319736563</v>
      </c>
      <c r="H44" s="19">
        <v>58</v>
      </c>
      <c r="I44" s="20">
        <v>86.81652490887</v>
      </c>
      <c r="J44" s="109"/>
      <c r="K44" s="47"/>
      <c r="L44" s="40">
        <v>90</v>
      </c>
      <c r="M44" s="41">
        <v>99.10525459573776</v>
      </c>
      <c r="N44" s="40">
        <v>82</v>
      </c>
      <c r="O44" s="50">
        <v>96.8</v>
      </c>
      <c r="P44" s="43">
        <v>100</v>
      </c>
      <c r="Q44" s="50">
        <v>100</v>
      </c>
      <c r="R44" s="2">
        <f t="shared" si="6"/>
        <v>420</v>
      </c>
      <c r="S44" s="76">
        <f t="shared" si="7"/>
        <v>481.2346327019734</v>
      </c>
      <c r="T44" s="80">
        <f>+P44+L44+F44</f>
        <v>280</v>
      </c>
      <c r="U44" s="23">
        <f>+Q44+M44+G44</f>
        <v>297.6181077931034</v>
      </c>
    </row>
    <row r="45" spans="1:21" s="8" customFormat="1" ht="12.75">
      <c r="A45" s="16">
        <v>5</v>
      </c>
      <c r="B45" s="7" t="s">
        <v>13</v>
      </c>
      <c r="C45" s="7" t="s">
        <v>52</v>
      </c>
      <c r="D45" s="66" t="s">
        <v>47</v>
      </c>
      <c r="E45" s="1" t="s">
        <v>7</v>
      </c>
      <c r="F45" s="19">
        <v>82</v>
      </c>
      <c r="G45" s="20">
        <v>97.43643622609792</v>
      </c>
      <c r="H45" s="19">
        <v>100</v>
      </c>
      <c r="I45" s="20">
        <v>100</v>
      </c>
      <c r="J45" s="68">
        <v>82</v>
      </c>
      <c r="K45" s="27">
        <v>97.75</v>
      </c>
      <c r="L45" s="40">
        <v>68</v>
      </c>
      <c r="M45" s="41">
        <v>94.58158671013818</v>
      </c>
      <c r="N45" s="40">
        <v>72</v>
      </c>
      <c r="O45" s="50">
        <v>95.06</v>
      </c>
      <c r="P45" s="67"/>
      <c r="Q45" s="28"/>
      <c r="R45" s="2">
        <f t="shared" si="6"/>
        <v>404</v>
      </c>
      <c r="S45" s="76">
        <f t="shared" si="7"/>
        <v>484.82802293623615</v>
      </c>
      <c r="T45" s="80">
        <f>+F45+H45+J45</f>
        <v>264</v>
      </c>
      <c r="U45" s="23">
        <f>+G45+I45+K45</f>
        <v>295.18643622609795</v>
      </c>
    </row>
    <row r="46" spans="1:21" s="8" customFormat="1" ht="12.75">
      <c r="A46" s="16">
        <f t="shared" si="3"/>
        <v>6</v>
      </c>
      <c r="B46" s="48" t="s">
        <v>39</v>
      </c>
      <c r="C46" s="51" t="s">
        <v>198</v>
      </c>
      <c r="D46" s="52" t="s">
        <v>15</v>
      </c>
      <c r="E46" s="1" t="s">
        <v>7</v>
      </c>
      <c r="F46" s="2"/>
      <c r="G46" s="2"/>
      <c r="H46" s="19">
        <v>95</v>
      </c>
      <c r="I46" s="20">
        <v>99.67912946428574</v>
      </c>
      <c r="J46" s="68">
        <v>100</v>
      </c>
      <c r="K46" s="27">
        <v>100</v>
      </c>
      <c r="L46" s="40"/>
      <c r="M46" s="41"/>
      <c r="N46" s="40">
        <v>62</v>
      </c>
      <c r="O46" s="50">
        <v>89.97</v>
      </c>
      <c r="P46" s="43">
        <v>64</v>
      </c>
      <c r="Q46" s="50">
        <v>89.51</v>
      </c>
      <c r="R46" s="2">
        <f t="shared" si="6"/>
        <v>321</v>
      </c>
      <c r="S46" s="76">
        <f t="shared" si="7"/>
        <v>379.1591294642857</v>
      </c>
      <c r="T46" s="80">
        <f>+J46+H46+P46</f>
        <v>259</v>
      </c>
      <c r="U46" s="23">
        <f>+K46+I46+Q46</f>
        <v>289.1891294642857</v>
      </c>
    </row>
    <row r="47" spans="1:21" s="8" customFormat="1" ht="12.75">
      <c r="A47" s="16">
        <f t="shared" si="3"/>
        <v>7</v>
      </c>
      <c r="B47" s="7" t="s">
        <v>13</v>
      </c>
      <c r="C47" s="7" t="s">
        <v>14</v>
      </c>
      <c r="D47" s="66" t="s">
        <v>15</v>
      </c>
      <c r="E47" s="1" t="s">
        <v>7</v>
      </c>
      <c r="F47" s="19">
        <v>86</v>
      </c>
      <c r="G47" s="20">
        <v>98.47101295391802</v>
      </c>
      <c r="H47" s="19">
        <v>79</v>
      </c>
      <c r="I47" s="20">
        <v>97.7160831509847</v>
      </c>
      <c r="J47" s="68">
        <v>79</v>
      </c>
      <c r="K47" s="27">
        <v>97.17</v>
      </c>
      <c r="L47" s="40">
        <v>70</v>
      </c>
      <c r="M47" s="41">
        <v>95.06866416978778</v>
      </c>
      <c r="N47" s="40">
        <v>90</v>
      </c>
      <c r="O47" s="50">
        <v>97.52</v>
      </c>
      <c r="P47" s="43">
        <v>82</v>
      </c>
      <c r="Q47" s="50">
        <v>95.84</v>
      </c>
      <c r="R47" s="2">
        <f t="shared" si="6"/>
        <v>486</v>
      </c>
      <c r="S47" s="76">
        <f t="shared" si="7"/>
        <v>581.7857602746905</v>
      </c>
      <c r="T47" s="80">
        <f>+N47+P47+F47</f>
        <v>258</v>
      </c>
      <c r="U47" s="23">
        <f>+O47+Q47+G47</f>
        <v>291.83101295391805</v>
      </c>
    </row>
    <row r="48" spans="1:21" s="8" customFormat="1" ht="12.75">
      <c r="A48" s="16">
        <f t="shared" si="3"/>
        <v>8</v>
      </c>
      <c r="B48" s="48" t="s">
        <v>187</v>
      </c>
      <c r="C48" s="48" t="s">
        <v>188</v>
      </c>
      <c r="D48" s="49" t="s">
        <v>15</v>
      </c>
      <c r="E48" s="1" t="s">
        <v>7</v>
      </c>
      <c r="F48" s="2"/>
      <c r="G48" s="2"/>
      <c r="H48" s="2"/>
      <c r="I48" s="2"/>
      <c r="J48" s="69"/>
      <c r="K48" s="2"/>
      <c r="L48" s="40">
        <v>70</v>
      </c>
      <c r="M48" s="41">
        <v>95.06866416978778</v>
      </c>
      <c r="N48" s="40">
        <v>90</v>
      </c>
      <c r="O48" s="50">
        <v>97.52</v>
      </c>
      <c r="P48" s="43">
        <v>82</v>
      </c>
      <c r="Q48" s="50">
        <v>95.84</v>
      </c>
      <c r="R48" s="2">
        <f t="shared" si="6"/>
        <v>242</v>
      </c>
      <c r="S48" s="76">
        <f t="shared" si="7"/>
        <v>288.4286641697878</v>
      </c>
      <c r="T48" s="80">
        <f aca="true" t="shared" si="8" ref="T48:U50">+L48+N48+P48</f>
        <v>242</v>
      </c>
      <c r="U48" s="23">
        <f t="shared" si="8"/>
        <v>288.4286641697878</v>
      </c>
    </row>
    <row r="49" spans="1:21" s="8" customFormat="1" ht="12.75">
      <c r="A49" s="16">
        <f t="shared" si="3"/>
        <v>9</v>
      </c>
      <c r="B49" s="48" t="s">
        <v>17</v>
      </c>
      <c r="C49" s="51" t="s">
        <v>18</v>
      </c>
      <c r="D49" s="52" t="s">
        <v>6</v>
      </c>
      <c r="E49" s="1" t="s">
        <v>7</v>
      </c>
      <c r="F49" s="2"/>
      <c r="G49" s="2"/>
      <c r="H49" s="2"/>
      <c r="I49" s="2"/>
      <c r="J49" s="68">
        <v>69</v>
      </c>
      <c r="K49" s="27">
        <v>93.35</v>
      </c>
      <c r="L49" s="40">
        <v>82</v>
      </c>
      <c r="M49" s="41">
        <v>96.97548551416746</v>
      </c>
      <c r="N49" s="40">
        <v>76</v>
      </c>
      <c r="O49" s="50">
        <v>95.24</v>
      </c>
      <c r="P49" s="43">
        <v>76</v>
      </c>
      <c r="Q49" s="50">
        <v>95</v>
      </c>
      <c r="R49" s="2">
        <f t="shared" si="6"/>
        <v>303</v>
      </c>
      <c r="S49" s="76">
        <f t="shared" si="7"/>
        <v>380.56548551416745</v>
      </c>
      <c r="T49" s="80">
        <f t="shared" si="8"/>
        <v>234</v>
      </c>
      <c r="U49" s="23">
        <f t="shared" si="8"/>
        <v>287.2154855141674</v>
      </c>
    </row>
    <row r="50" spans="1:21" s="8" customFormat="1" ht="12.75">
      <c r="A50" s="16">
        <f t="shared" si="3"/>
        <v>10</v>
      </c>
      <c r="B50" s="48" t="s">
        <v>170</v>
      </c>
      <c r="C50" s="51" t="s">
        <v>16</v>
      </c>
      <c r="D50" s="52" t="s">
        <v>6</v>
      </c>
      <c r="E50" s="1" t="s">
        <v>7</v>
      </c>
      <c r="F50" s="19">
        <v>65</v>
      </c>
      <c r="G50" s="20">
        <v>92.64735264735266</v>
      </c>
      <c r="H50" s="2"/>
      <c r="I50" s="2"/>
      <c r="J50" s="69"/>
      <c r="K50" s="2"/>
      <c r="L50" s="40">
        <v>82</v>
      </c>
      <c r="M50" s="41">
        <v>96.97548551416746</v>
      </c>
      <c r="N50" s="40">
        <v>76</v>
      </c>
      <c r="O50" s="50">
        <v>95.24</v>
      </c>
      <c r="P50" s="43">
        <v>76</v>
      </c>
      <c r="Q50" s="50">
        <v>95</v>
      </c>
      <c r="R50" s="2">
        <f t="shared" si="6"/>
        <v>299</v>
      </c>
      <c r="S50" s="76">
        <f t="shared" si="7"/>
        <v>379.86283816152013</v>
      </c>
      <c r="T50" s="80">
        <f t="shared" si="8"/>
        <v>234</v>
      </c>
      <c r="U50" s="23">
        <f t="shared" si="8"/>
        <v>287.2154855141674</v>
      </c>
    </row>
    <row r="51" spans="1:21" s="8" customFormat="1" ht="12.75">
      <c r="A51" s="16">
        <f t="shared" si="3"/>
        <v>11</v>
      </c>
      <c r="B51" s="7" t="s">
        <v>20</v>
      </c>
      <c r="C51" s="7" t="s">
        <v>21</v>
      </c>
      <c r="D51" s="66" t="s">
        <v>15</v>
      </c>
      <c r="E51" s="1" t="s">
        <v>7</v>
      </c>
      <c r="F51" s="19">
        <v>79</v>
      </c>
      <c r="G51" s="20">
        <v>96.28322259136213</v>
      </c>
      <c r="H51" s="19">
        <v>74</v>
      </c>
      <c r="I51" s="20">
        <v>95.61086578348723</v>
      </c>
      <c r="J51" s="68">
        <v>71</v>
      </c>
      <c r="K51" s="27">
        <v>94.32</v>
      </c>
      <c r="L51" s="40">
        <v>76</v>
      </c>
      <c r="M51" s="41">
        <v>96.20972836386608</v>
      </c>
      <c r="N51" s="40">
        <v>64</v>
      </c>
      <c r="O51" s="50">
        <v>92.15</v>
      </c>
      <c r="P51" s="43">
        <v>70</v>
      </c>
      <c r="Q51" s="50">
        <v>91.84</v>
      </c>
      <c r="R51" s="2">
        <f t="shared" si="6"/>
        <v>434</v>
      </c>
      <c r="S51" s="76">
        <f t="shared" si="7"/>
        <v>566.4138167387155</v>
      </c>
      <c r="T51" s="16">
        <f>+F51+L51+H51</f>
        <v>229</v>
      </c>
      <c r="U51" s="23">
        <f>+G51+M51+I51</f>
        <v>288.1038167387154</v>
      </c>
    </row>
    <row r="52" spans="1:21" s="8" customFormat="1" ht="12.75">
      <c r="A52" s="16">
        <f t="shared" si="3"/>
        <v>12</v>
      </c>
      <c r="B52" s="7" t="s">
        <v>33</v>
      </c>
      <c r="C52" s="7" t="s">
        <v>34</v>
      </c>
      <c r="D52" s="66" t="s">
        <v>35</v>
      </c>
      <c r="E52" s="1" t="s">
        <v>7</v>
      </c>
      <c r="F52" s="19">
        <v>72</v>
      </c>
      <c r="G52" s="20">
        <v>95.13746409519902</v>
      </c>
      <c r="H52" s="19">
        <v>82</v>
      </c>
      <c r="I52" s="20">
        <v>98.07824296499658</v>
      </c>
      <c r="J52" s="68">
        <v>74</v>
      </c>
      <c r="K52" s="27">
        <v>95.66</v>
      </c>
      <c r="L52" s="40">
        <v>66</v>
      </c>
      <c r="M52" s="41">
        <v>94.53755431409063</v>
      </c>
      <c r="N52" s="40"/>
      <c r="O52" s="48"/>
      <c r="P52" s="43">
        <v>72</v>
      </c>
      <c r="Q52" s="48">
        <v>93.95</v>
      </c>
      <c r="R52" s="2">
        <f t="shared" si="6"/>
        <v>366</v>
      </c>
      <c r="S52" s="76">
        <f t="shared" si="7"/>
        <v>477.36326137428625</v>
      </c>
      <c r="T52" s="80">
        <f>+H52+J52+F52</f>
        <v>228</v>
      </c>
      <c r="U52" s="23">
        <f>+I52+K52+G52</f>
        <v>288.8757070601956</v>
      </c>
    </row>
    <row r="53" spans="1:21" s="8" customFormat="1" ht="12.75">
      <c r="A53" s="16">
        <f t="shared" si="3"/>
        <v>13</v>
      </c>
      <c r="B53" s="7" t="s">
        <v>53</v>
      </c>
      <c r="C53" s="7" t="s">
        <v>54</v>
      </c>
      <c r="D53" s="66" t="s">
        <v>47</v>
      </c>
      <c r="E53" s="1" t="s">
        <v>7</v>
      </c>
      <c r="F53" s="19">
        <v>74</v>
      </c>
      <c r="G53" s="20">
        <v>95.64768976897689</v>
      </c>
      <c r="H53" s="19">
        <v>68</v>
      </c>
      <c r="I53" s="20">
        <v>92.69590036325897</v>
      </c>
      <c r="J53" s="68"/>
      <c r="K53" s="27"/>
      <c r="L53" s="40">
        <v>62</v>
      </c>
      <c r="M53" s="41">
        <v>91.92696544439414</v>
      </c>
      <c r="N53" s="40">
        <v>72</v>
      </c>
      <c r="O53" s="50">
        <v>95.06</v>
      </c>
      <c r="P53" s="43">
        <v>66</v>
      </c>
      <c r="Q53" s="50">
        <v>90.32</v>
      </c>
      <c r="R53" s="2">
        <f t="shared" si="6"/>
        <v>342</v>
      </c>
      <c r="S53" s="76">
        <f t="shared" si="7"/>
        <v>465.65055557663004</v>
      </c>
      <c r="T53" s="16">
        <f>+F53+N53+H53</f>
        <v>214</v>
      </c>
      <c r="U53" s="23">
        <f>+G53+O53+I53</f>
        <v>283.4035901322359</v>
      </c>
    </row>
    <row r="54" spans="1:21" s="8" customFormat="1" ht="12.75">
      <c r="A54" s="16">
        <f t="shared" si="3"/>
        <v>14</v>
      </c>
      <c r="B54" s="48" t="s">
        <v>19</v>
      </c>
      <c r="C54" s="48" t="s">
        <v>189</v>
      </c>
      <c r="D54" s="49" t="s">
        <v>15</v>
      </c>
      <c r="E54" s="1" t="s">
        <v>7</v>
      </c>
      <c r="F54" s="19">
        <v>66</v>
      </c>
      <c r="G54" s="20">
        <v>92.77711084433771</v>
      </c>
      <c r="H54" s="2"/>
      <c r="I54" s="2"/>
      <c r="J54" s="69"/>
      <c r="K54" s="2"/>
      <c r="L54" s="40">
        <v>76</v>
      </c>
      <c r="M54" s="41">
        <v>96.20972836386608</v>
      </c>
      <c r="N54" s="40">
        <v>64</v>
      </c>
      <c r="O54" s="50">
        <v>92.15</v>
      </c>
      <c r="P54" s="43">
        <v>70</v>
      </c>
      <c r="Q54" s="50">
        <v>91.84</v>
      </c>
      <c r="R54" s="2">
        <f t="shared" si="6"/>
        <v>276</v>
      </c>
      <c r="S54" s="76">
        <f t="shared" si="7"/>
        <v>372.97683920820384</v>
      </c>
      <c r="T54" s="80">
        <f>+P54+L54+F54</f>
        <v>212</v>
      </c>
      <c r="U54" s="23">
        <f>+Q54+M54+G54</f>
        <v>280.8268392082038</v>
      </c>
    </row>
    <row r="55" spans="1:21" s="8" customFormat="1" ht="12.75">
      <c r="A55" s="16">
        <f t="shared" si="3"/>
        <v>15</v>
      </c>
      <c r="B55" s="7" t="s">
        <v>44</v>
      </c>
      <c r="C55" s="7" t="s">
        <v>55</v>
      </c>
      <c r="D55" s="66" t="s">
        <v>47</v>
      </c>
      <c r="E55" s="1" t="s">
        <v>7</v>
      </c>
      <c r="F55" s="19">
        <v>71</v>
      </c>
      <c r="G55" s="20">
        <v>94.7680359697527</v>
      </c>
      <c r="H55" s="19">
        <v>70</v>
      </c>
      <c r="I55" s="20">
        <v>93.00963290809686</v>
      </c>
      <c r="J55" s="68">
        <v>60</v>
      </c>
      <c r="K55" s="27">
        <v>88.81</v>
      </c>
      <c r="L55" s="67"/>
      <c r="M55" s="28"/>
      <c r="N55" s="40">
        <v>70</v>
      </c>
      <c r="O55" s="50">
        <v>93.27</v>
      </c>
      <c r="P55" s="67"/>
      <c r="Q55" s="28"/>
      <c r="R55" s="2">
        <f t="shared" si="6"/>
        <v>271</v>
      </c>
      <c r="S55" s="76">
        <f t="shared" si="7"/>
        <v>369.85766887784956</v>
      </c>
      <c r="T55" s="16">
        <f>+F55+H55+N55</f>
        <v>211</v>
      </c>
      <c r="U55" s="23">
        <f>+G55+I55+O55</f>
        <v>281.04766887784956</v>
      </c>
    </row>
    <row r="56" spans="1:21" s="8" customFormat="1" ht="12.75">
      <c r="A56" s="16">
        <f t="shared" si="3"/>
        <v>16</v>
      </c>
      <c r="B56" s="7" t="s">
        <v>24</v>
      </c>
      <c r="C56" s="7" t="s">
        <v>168</v>
      </c>
      <c r="D56" s="52" t="s">
        <v>190</v>
      </c>
      <c r="E56" s="1" t="s">
        <v>7</v>
      </c>
      <c r="F56" s="19">
        <v>60</v>
      </c>
      <c r="G56" s="20">
        <v>89.81212473368197</v>
      </c>
      <c r="H56" s="19">
        <v>67</v>
      </c>
      <c r="I56" s="20">
        <v>92.58779318387977</v>
      </c>
      <c r="J56" s="68">
        <v>76</v>
      </c>
      <c r="K56" s="27">
        <v>96.24</v>
      </c>
      <c r="L56" s="40">
        <v>56</v>
      </c>
      <c r="M56" s="41">
        <v>89.32551319648096</v>
      </c>
      <c r="N56" s="40">
        <v>66</v>
      </c>
      <c r="O56" s="50">
        <v>92.3</v>
      </c>
      <c r="P56" s="43">
        <v>68</v>
      </c>
      <c r="Q56" s="50">
        <v>90.87</v>
      </c>
      <c r="R56" s="2">
        <f t="shared" si="6"/>
        <v>393</v>
      </c>
      <c r="S56" s="76">
        <f t="shared" si="7"/>
        <v>551.1354311140426</v>
      </c>
      <c r="T56" s="80">
        <f>+J56+P56+H56</f>
        <v>211</v>
      </c>
      <c r="U56" s="23">
        <f>+K56+Q56+I56</f>
        <v>279.69779318387975</v>
      </c>
    </row>
    <row r="57" spans="1:21" s="8" customFormat="1" ht="12.75">
      <c r="A57" s="16">
        <f t="shared" si="3"/>
        <v>17</v>
      </c>
      <c r="B57" s="7" t="s">
        <v>42</v>
      </c>
      <c r="C57" s="7" t="s">
        <v>43</v>
      </c>
      <c r="D57" s="66" t="s">
        <v>15</v>
      </c>
      <c r="E57" s="1" t="s">
        <v>7</v>
      </c>
      <c r="F57" s="19">
        <v>69</v>
      </c>
      <c r="G57" s="20">
        <v>94.5361875637105</v>
      </c>
      <c r="H57" s="19">
        <v>69</v>
      </c>
      <c r="I57" s="20">
        <v>92.92495773182469</v>
      </c>
      <c r="J57" s="68">
        <v>72</v>
      </c>
      <c r="K57" s="27">
        <v>95.32</v>
      </c>
      <c r="L57" s="40">
        <v>64</v>
      </c>
      <c r="M57" s="41">
        <v>94.46425802449991</v>
      </c>
      <c r="N57" s="40"/>
      <c r="O57" s="50"/>
      <c r="P57" s="43">
        <v>60</v>
      </c>
      <c r="Q57" s="50">
        <v>86.37</v>
      </c>
      <c r="R57" s="2">
        <f t="shared" si="6"/>
        <v>334</v>
      </c>
      <c r="S57" s="76">
        <f t="shared" si="7"/>
        <v>463.61540332003506</v>
      </c>
      <c r="T57" s="80">
        <f>+J57+H57+F57</f>
        <v>210</v>
      </c>
      <c r="U57" s="23">
        <f>+K57+I57+G57</f>
        <v>282.78114529553517</v>
      </c>
    </row>
    <row r="58" spans="1:21" s="8" customFormat="1" ht="12.75">
      <c r="A58" s="16">
        <f t="shared" si="3"/>
        <v>18</v>
      </c>
      <c r="B58" s="7" t="s">
        <v>36</v>
      </c>
      <c r="C58" s="7" t="s">
        <v>37</v>
      </c>
      <c r="D58" s="66" t="s">
        <v>38</v>
      </c>
      <c r="E58" s="1" t="s">
        <v>7</v>
      </c>
      <c r="F58" s="19">
        <v>70</v>
      </c>
      <c r="G58" s="20">
        <v>94.5361875637105</v>
      </c>
      <c r="H58" s="2"/>
      <c r="I58" s="20"/>
      <c r="J58" s="10"/>
      <c r="K58" s="27"/>
      <c r="L58" s="40">
        <v>66</v>
      </c>
      <c r="M58" s="41">
        <v>94.53755431409063</v>
      </c>
      <c r="N58" s="40">
        <v>50</v>
      </c>
      <c r="O58" s="50">
        <v>81.38</v>
      </c>
      <c r="P58" s="43">
        <v>72</v>
      </c>
      <c r="Q58" s="48">
        <v>93.95</v>
      </c>
      <c r="R58" s="2">
        <f t="shared" si="6"/>
        <v>258</v>
      </c>
      <c r="S58" s="76">
        <f t="shared" si="7"/>
        <v>364.4037418778011</v>
      </c>
      <c r="T58" s="80">
        <f>+P58+F58+L58</f>
        <v>208</v>
      </c>
      <c r="U58" s="23">
        <f>+Q58+G58+M58</f>
        <v>283.0237418778011</v>
      </c>
    </row>
    <row r="59" spans="1:21" s="8" customFormat="1" ht="12.75">
      <c r="A59" s="16">
        <f t="shared" si="3"/>
        <v>19</v>
      </c>
      <c r="B59" s="48" t="s">
        <v>31</v>
      </c>
      <c r="C59" s="51" t="s">
        <v>32</v>
      </c>
      <c r="D59" s="52" t="s">
        <v>6</v>
      </c>
      <c r="E59" s="1" t="s">
        <v>7</v>
      </c>
      <c r="F59" s="2"/>
      <c r="G59" s="2"/>
      <c r="H59" s="2"/>
      <c r="I59" s="2"/>
      <c r="J59" s="68">
        <v>66</v>
      </c>
      <c r="K59" s="27">
        <v>92.3</v>
      </c>
      <c r="L59" s="40">
        <v>72</v>
      </c>
      <c r="M59" s="41">
        <v>95.12804497189256</v>
      </c>
      <c r="N59" s="40">
        <v>68</v>
      </c>
      <c r="O59" s="50">
        <v>93.14</v>
      </c>
      <c r="P59" s="43"/>
      <c r="Q59" s="50"/>
      <c r="R59" s="2">
        <f t="shared" si="6"/>
        <v>206</v>
      </c>
      <c r="S59" s="76">
        <f t="shared" si="7"/>
        <v>280.56804497189256</v>
      </c>
      <c r="T59" s="80">
        <f>+F59+H59+J59+L59+N59+P59</f>
        <v>206</v>
      </c>
      <c r="U59" s="23">
        <f>+G59+I59+K59+M59+O59+Q59</f>
        <v>280.56804497189256</v>
      </c>
    </row>
    <row r="60" spans="1:21" s="8" customFormat="1" ht="12.75">
      <c r="A60" s="16">
        <f t="shared" si="3"/>
        <v>20</v>
      </c>
      <c r="B60" s="48" t="s">
        <v>22</v>
      </c>
      <c r="C60" s="51" t="s">
        <v>23</v>
      </c>
      <c r="D60" s="52" t="s">
        <v>190</v>
      </c>
      <c r="E60" s="1" t="s">
        <v>7</v>
      </c>
      <c r="F60" s="19">
        <v>54</v>
      </c>
      <c r="G60" s="20">
        <v>87.2436500470367</v>
      </c>
      <c r="H60" s="19">
        <v>63</v>
      </c>
      <c r="I60" s="20">
        <v>90.81087951194714</v>
      </c>
      <c r="J60" s="68">
        <v>63</v>
      </c>
      <c r="K60" s="27">
        <v>90.37</v>
      </c>
      <c r="L60" s="40">
        <v>56</v>
      </c>
      <c r="M60" s="41">
        <v>89.32551319648096</v>
      </c>
      <c r="N60" s="40">
        <v>66</v>
      </c>
      <c r="O60" s="50">
        <v>92.3</v>
      </c>
      <c r="P60" s="43">
        <v>68</v>
      </c>
      <c r="Q60" s="50">
        <v>90.87</v>
      </c>
      <c r="R60" s="2">
        <f t="shared" si="6"/>
        <v>370</v>
      </c>
      <c r="S60" s="76">
        <f t="shared" si="7"/>
        <v>540.9200427554649</v>
      </c>
      <c r="T60" s="80">
        <f>+P60+N60+H60</f>
        <v>197</v>
      </c>
      <c r="U60" s="23">
        <f>+Q60+O60+I60</f>
        <v>273.98087951194714</v>
      </c>
    </row>
    <row r="61" spans="1:21" s="8" customFormat="1" ht="12.75">
      <c r="A61" s="16">
        <f t="shared" si="3"/>
        <v>21</v>
      </c>
      <c r="B61" s="7" t="s">
        <v>64</v>
      </c>
      <c r="C61" s="7" t="s">
        <v>65</v>
      </c>
      <c r="D61" s="52" t="s">
        <v>190</v>
      </c>
      <c r="E61" s="1" t="s">
        <v>7</v>
      </c>
      <c r="F61" s="19">
        <v>67</v>
      </c>
      <c r="G61" s="20">
        <v>93.77148634984833</v>
      </c>
      <c r="H61" s="19">
        <v>72</v>
      </c>
      <c r="I61" s="20">
        <v>94.37326641130632</v>
      </c>
      <c r="J61" s="68">
        <v>57</v>
      </c>
      <c r="K61" s="27">
        <v>87.41</v>
      </c>
      <c r="L61" s="67"/>
      <c r="M61" s="28"/>
      <c r="N61" s="67"/>
      <c r="O61" s="28"/>
      <c r="P61" s="43">
        <v>54</v>
      </c>
      <c r="Q61" s="50">
        <v>82.77</v>
      </c>
      <c r="R61" s="2">
        <f t="shared" si="6"/>
        <v>250</v>
      </c>
      <c r="S61" s="76">
        <f t="shared" si="7"/>
        <v>358.3247527611546</v>
      </c>
      <c r="T61" s="80">
        <f>+H61+F61+J61</f>
        <v>196</v>
      </c>
      <c r="U61" s="23">
        <f>+I61+G61+K61</f>
        <v>275.55475276115465</v>
      </c>
    </row>
    <row r="62" spans="1:21" s="8" customFormat="1" ht="12.75">
      <c r="A62" s="16">
        <f t="shared" si="3"/>
        <v>22</v>
      </c>
      <c r="B62" s="7" t="s">
        <v>56</v>
      </c>
      <c r="C62" s="7" t="s">
        <v>57</v>
      </c>
      <c r="D62" s="66" t="s">
        <v>47</v>
      </c>
      <c r="E62" s="1" t="s">
        <v>7</v>
      </c>
      <c r="F62" s="19"/>
      <c r="G62" s="20"/>
      <c r="H62" s="19">
        <v>65</v>
      </c>
      <c r="I62" s="20">
        <v>92.07474226804125</v>
      </c>
      <c r="J62" s="68">
        <v>64</v>
      </c>
      <c r="K62" s="27">
        <v>90.42</v>
      </c>
      <c r="L62" s="67"/>
      <c r="M62" s="28"/>
      <c r="N62" s="67"/>
      <c r="O62" s="28"/>
      <c r="P62" s="43">
        <v>66</v>
      </c>
      <c r="Q62" s="50">
        <v>90.32</v>
      </c>
      <c r="R62" s="2">
        <f t="shared" si="6"/>
        <v>195</v>
      </c>
      <c r="S62" s="76">
        <f t="shared" si="7"/>
        <v>272.81474226804124</v>
      </c>
      <c r="T62" s="80">
        <f>+F62+H62+J62+L62+N62+P62</f>
        <v>195</v>
      </c>
      <c r="U62" s="23">
        <f>+G62+I62+K62+M62+O62+Q62</f>
        <v>272.81474226804124</v>
      </c>
    </row>
    <row r="63" spans="1:21" s="8" customFormat="1" ht="12.75">
      <c r="A63" s="16">
        <f t="shared" si="3"/>
        <v>23</v>
      </c>
      <c r="B63" s="7" t="s">
        <v>48</v>
      </c>
      <c r="C63" s="7" t="s">
        <v>49</v>
      </c>
      <c r="D63" s="66" t="s">
        <v>47</v>
      </c>
      <c r="E63" s="1" t="s">
        <v>7</v>
      </c>
      <c r="F63" s="19">
        <v>76</v>
      </c>
      <c r="G63" s="20">
        <v>96.1235489220564</v>
      </c>
      <c r="H63" s="2"/>
      <c r="I63" s="20"/>
      <c r="J63" s="68">
        <v>56</v>
      </c>
      <c r="K63" s="27">
        <v>86.57</v>
      </c>
      <c r="L63" s="40">
        <v>60</v>
      </c>
      <c r="M63" s="41">
        <v>91.74698795180723</v>
      </c>
      <c r="N63" s="40">
        <v>58</v>
      </c>
      <c r="O63" s="50">
        <v>85.67</v>
      </c>
      <c r="P63" s="67"/>
      <c r="Q63" s="28"/>
      <c r="R63" s="2">
        <f t="shared" si="6"/>
        <v>250</v>
      </c>
      <c r="S63" s="76">
        <f t="shared" si="7"/>
        <v>360.1105368738636</v>
      </c>
      <c r="T63" s="16">
        <f>+F63+L63+N63</f>
        <v>194</v>
      </c>
      <c r="U63" s="23">
        <f>+G63+M63+O63</f>
        <v>273.54053687386363</v>
      </c>
    </row>
    <row r="64" spans="1:21" s="8" customFormat="1" ht="12.75">
      <c r="A64" s="16">
        <f t="shared" si="3"/>
        <v>24</v>
      </c>
      <c r="B64" s="7" t="s">
        <v>58</v>
      </c>
      <c r="C64" s="7" t="s">
        <v>89</v>
      </c>
      <c r="D64" s="66" t="s">
        <v>29</v>
      </c>
      <c r="E64" s="1" t="s">
        <v>7</v>
      </c>
      <c r="F64" s="19">
        <v>43</v>
      </c>
      <c r="G64" s="20">
        <v>83.02596239928378</v>
      </c>
      <c r="H64" s="19">
        <v>66</v>
      </c>
      <c r="I64" s="20">
        <v>92.09847898943029</v>
      </c>
      <c r="J64" s="68">
        <v>65</v>
      </c>
      <c r="K64" s="27">
        <v>90.5</v>
      </c>
      <c r="L64" s="67"/>
      <c r="M64" s="28"/>
      <c r="N64" s="67"/>
      <c r="O64" s="28"/>
      <c r="P64" s="43">
        <v>62</v>
      </c>
      <c r="Q64" s="50">
        <v>86.41</v>
      </c>
      <c r="R64" s="2">
        <f t="shared" si="6"/>
        <v>236</v>
      </c>
      <c r="S64" s="76">
        <f t="shared" si="7"/>
        <v>352.0344413887141</v>
      </c>
      <c r="T64" s="80">
        <f>+H64+J64+P64</f>
        <v>193</v>
      </c>
      <c r="U64" s="23">
        <f>+I64+K64+Q64</f>
        <v>269.0084789894303</v>
      </c>
    </row>
    <row r="65" spans="1:21" s="8" customFormat="1" ht="12.75">
      <c r="A65" s="16">
        <f t="shared" si="3"/>
        <v>25</v>
      </c>
      <c r="B65" s="48" t="s">
        <v>44</v>
      </c>
      <c r="C65" s="51" t="s">
        <v>45</v>
      </c>
      <c r="D65" s="52" t="s">
        <v>15</v>
      </c>
      <c r="E65" s="1" t="s">
        <v>7</v>
      </c>
      <c r="F65" s="2"/>
      <c r="G65" s="2"/>
      <c r="H65" s="2"/>
      <c r="I65" s="2"/>
      <c r="J65" s="68">
        <v>68</v>
      </c>
      <c r="K65" s="27">
        <v>93.01</v>
      </c>
      <c r="L65" s="40">
        <v>64</v>
      </c>
      <c r="M65" s="41">
        <v>94.46425802449991</v>
      </c>
      <c r="N65" s="40"/>
      <c r="O65" s="50"/>
      <c r="P65" s="43">
        <v>60</v>
      </c>
      <c r="Q65" s="50">
        <v>86.37</v>
      </c>
      <c r="R65" s="2">
        <f t="shared" si="6"/>
        <v>192</v>
      </c>
      <c r="S65" s="76">
        <f t="shared" si="7"/>
        <v>273.84425802449994</v>
      </c>
      <c r="T65" s="80">
        <f>+F65+H65+J65+L65+N65+P65</f>
        <v>192</v>
      </c>
      <c r="U65" s="23">
        <f>+G65+I65+K65+M65+O65+Q65</f>
        <v>273.84425802449994</v>
      </c>
    </row>
    <row r="66" spans="1:21" s="8" customFormat="1" ht="12.75">
      <c r="A66" s="16">
        <f t="shared" si="3"/>
        <v>26</v>
      </c>
      <c r="B66" s="7" t="s">
        <v>59</v>
      </c>
      <c r="C66" s="7" t="s">
        <v>87</v>
      </c>
      <c r="D66" s="66" t="s">
        <v>6</v>
      </c>
      <c r="E66" s="1" t="s">
        <v>7</v>
      </c>
      <c r="F66" s="19">
        <v>64</v>
      </c>
      <c r="G66" s="20">
        <v>91.98571711961912</v>
      </c>
      <c r="H66" s="19">
        <v>54</v>
      </c>
      <c r="I66" s="20">
        <v>85.52789083073978</v>
      </c>
      <c r="J66" s="68">
        <v>67</v>
      </c>
      <c r="K66" s="27">
        <v>93</v>
      </c>
      <c r="L66" s="40">
        <v>58</v>
      </c>
      <c r="M66" s="41">
        <v>91.60902255639097</v>
      </c>
      <c r="N66" s="67"/>
      <c r="O66" s="28"/>
      <c r="P66" s="67"/>
      <c r="Q66" s="28"/>
      <c r="R66" s="2">
        <f t="shared" si="6"/>
        <v>243</v>
      </c>
      <c r="S66" s="76">
        <f t="shared" si="7"/>
        <v>362.1226305067499</v>
      </c>
      <c r="T66" s="80">
        <f>+J66+F66+L66</f>
        <v>189</v>
      </c>
      <c r="U66" s="23">
        <f>+K66+G66+M66</f>
        <v>276.5947396760101</v>
      </c>
    </row>
    <row r="67" spans="1:21" s="8" customFormat="1" ht="12.75">
      <c r="A67" s="16">
        <f t="shared" si="3"/>
        <v>27</v>
      </c>
      <c r="B67" s="7" t="s">
        <v>62</v>
      </c>
      <c r="C67" s="7" t="s">
        <v>63</v>
      </c>
      <c r="D67" s="66" t="s">
        <v>6</v>
      </c>
      <c r="E67" s="1" t="s">
        <v>7</v>
      </c>
      <c r="F67" s="19">
        <v>62</v>
      </c>
      <c r="G67" s="20">
        <v>91.47760899585717</v>
      </c>
      <c r="H67" s="9">
        <v>71</v>
      </c>
      <c r="I67" s="57">
        <v>93.65578712806398</v>
      </c>
      <c r="J67" s="10"/>
      <c r="K67" s="27"/>
      <c r="L67" s="40">
        <v>54</v>
      </c>
      <c r="M67" s="41">
        <v>88.5980221058755</v>
      </c>
      <c r="N67" s="67"/>
      <c r="O67" s="28"/>
      <c r="P67" s="67"/>
      <c r="Q67" s="28"/>
      <c r="R67" s="2">
        <f t="shared" si="6"/>
        <v>187</v>
      </c>
      <c r="S67" s="76">
        <f t="shared" si="7"/>
        <v>273.73141822979665</v>
      </c>
      <c r="T67" s="80">
        <f>+F67+H67+J67+L67+N67+P67</f>
        <v>187</v>
      </c>
      <c r="U67" s="23">
        <f>+G67+I67+K67+M67+O67+Q67</f>
        <v>273.73141822979665</v>
      </c>
    </row>
    <row r="68" spans="1:21" s="8" customFormat="1" ht="12.75">
      <c r="A68" s="16">
        <f t="shared" si="3"/>
        <v>28</v>
      </c>
      <c r="B68" s="48" t="s">
        <v>40</v>
      </c>
      <c r="C68" s="51" t="s">
        <v>41</v>
      </c>
      <c r="D68" s="52" t="s">
        <v>15</v>
      </c>
      <c r="E68" s="1" t="s">
        <v>7</v>
      </c>
      <c r="F68" s="19">
        <v>58</v>
      </c>
      <c r="G68" s="20">
        <v>89.31047765793528</v>
      </c>
      <c r="H68" s="2"/>
      <c r="I68" s="2"/>
      <c r="J68" s="69"/>
      <c r="K68" s="2"/>
      <c r="L68" s="40"/>
      <c r="M68" s="41"/>
      <c r="N68" s="40">
        <v>62</v>
      </c>
      <c r="O68" s="50">
        <v>89.97</v>
      </c>
      <c r="P68" s="43">
        <v>64</v>
      </c>
      <c r="Q68" s="50">
        <v>89.51</v>
      </c>
      <c r="R68" s="2">
        <f t="shared" si="6"/>
        <v>184</v>
      </c>
      <c r="S68" s="76">
        <f t="shared" si="7"/>
        <v>268.7904776579353</v>
      </c>
      <c r="T68" s="80">
        <f>+F68+H68+J68+L68+N68+P68</f>
        <v>184</v>
      </c>
      <c r="U68" s="23">
        <f>+G68+I68+K68+M68+O68+Q68</f>
        <v>268.7904776579353</v>
      </c>
    </row>
    <row r="69" spans="1:21" s="8" customFormat="1" ht="12.75">
      <c r="A69" s="16">
        <f t="shared" si="3"/>
        <v>29</v>
      </c>
      <c r="B69" s="7" t="s">
        <v>60</v>
      </c>
      <c r="C69" s="7" t="s">
        <v>61</v>
      </c>
      <c r="D69" s="66" t="s">
        <v>47</v>
      </c>
      <c r="E69" s="1" t="s">
        <v>7</v>
      </c>
      <c r="F69" s="19">
        <v>51</v>
      </c>
      <c r="G69" s="20">
        <v>86.94918432402025</v>
      </c>
      <c r="H69" s="19">
        <v>61</v>
      </c>
      <c r="I69" s="20">
        <v>90.18048718919603</v>
      </c>
      <c r="J69" s="68">
        <v>62</v>
      </c>
      <c r="K69" s="27">
        <v>89.39</v>
      </c>
      <c r="L69" s="67"/>
      <c r="M69" s="28"/>
      <c r="N69" s="67"/>
      <c r="O69" s="28"/>
      <c r="P69" s="43">
        <v>58</v>
      </c>
      <c r="Q69" s="50">
        <v>84.64</v>
      </c>
      <c r="R69" s="2">
        <f t="shared" si="6"/>
        <v>232</v>
      </c>
      <c r="S69" s="76">
        <f t="shared" si="7"/>
        <v>351.15967151321627</v>
      </c>
      <c r="T69" s="80">
        <f>+J69+H69+P69</f>
        <v>181</v>
      </c>
      <c r="U69" s="23">
        <f>+K69+I69+Q69</f>
        <v>264.21048718919604</v>
      </c>
    </row>
    <row r="70" spans="1:21" s="8" customFormat="1" ht="12.75">
      <c r="A70" s="16">
        <f t="shared" si="3"/>
        <v>30</v>
      </c>
      <c r="B70" s="48" t="s">
        <v>33</v>
      </c>
      <c r="C70" s="51" t="s">
        <v>46</v>
      </c>
      <c r="D70" s="52" t="s">
        <v>47</v>
      </c>
      <c r="E70" s="1" t="s">
        <v>7</v>
      </c>
      <c r="F70" s="19">
        <v>61</v>
      </c>
      <c r="G70" s="20">
        <v>90.88592708741669</v>
      </c>
      <c r="H70" s="2"/>
      <c r="I70" s="2"/>
      <c r="J70" s="69"/>
      <c r="K70" s="2"/>
      <c r="L70" s="40">
        <v>60</v>
      </c>
      <c r="M70" s="41">
        <v>91.74698795180723</v>
      </c>
      <c r="N70" s="40">
        <v>58</v>
      </c>
      <c r="O70" s="50">
        <v>85.67</v>
      </c>
      <c r="P70" s="43"/>
      <c r="Q70" s="50"/>
      <c r="R70" s="2">
        <f t="shared" si="6"/>
        <v>179</v>
      </c>
      <c r="S70" s="76">
        <f t="shared" si="7"/>
        <v>268.30291503922393</v>
      </c>
      <c r="T70" s="80">
        <f>+F70+H70+J70+L70+N70+P70</f>
        <v>179</v>
      </c>
      <c r="U70" s="23">
        <f>+G70+I70+K70+M70+O70+Q70</f>
        <v>268.30291503922393</v>
      </c>
    </row>
    <row r="71" spans="1:21" s="8" customFormat="1" ht="12.75">
      <c r="A71" s="16">
        <f t="shared" si="3"/>
        <v>31</v>
      </c>
      <c r="B71" s="7" t="s">
        <v>28</v>
      </c>
      <c r="C71" s="7" t="s">
        <v>88</v>
      </c>
      <c r="D71" s="66" t="s">
        <v>29</v>
      </c>
      <c r="E71" s="1" t="s">
        <v>7</v>
      </c>
      <c r="F71" s="19">
        <v>53</v>
      </c>
      <c r="G71" s="20">
        <v>87.07981220657277</v>
      </c>
      <c r="H71" s="19">
        <v>62</v>
      </c>
      <c r="I71" s="20">
        <v>90.58062880324545</v>
      </c>
      <c r="J71" s="68">
        <v>59</v>
      </c>
      <c r="K71" s="27">
        <v>88.6</v>
      </c>
      <c r="L71" s="40">
        <v>46</v>
      </c>
      <c r="M71" s="41">
        <v>82.80549136876444</v>
      </c>
      <c r="N71" s="40">
        <v>52</v>
      </c>
      <c r="O71" s="50">
        <v>83.19</v>
      </c>
      <c r="P71" s="43">
        <v>52</v>
      </c>
      <c r="Q71" s="50">
        <v>82.34</v>
      </c>
      <c r="R71" s="2">
        <f t="shared" si="6"/>
        <v>324</v>
      </c>
      <c r="S71" s="76">
        <f t="shared" si="7"/>
        <v>514.5959323785827</v>
      </c>
      <c r="T71" s="80">
        <f>+H71+J71+F71</f>
        <v>174</v>
      </c>
      <c r="U71" s="23">
        <f>+I71+K71+G71</f>
        <v>266.26044100981824</v>
      </c>
    </row>
    <row r="72" spans="1:21" s="8" customFormat="1" ht="12.75">
      <c r="A72" s="16">
        <f t="shared" si="3"/>
        <v>32</v>
      </c>
      <c r="B72" s="7" t="s">
        <v>17</v>
      </c>
      <c r="C72" s="7" t="s">
        <v>26</v>
      </c>
      <c r="D72" s="66" t="s">
        <v>27</v>
      </c>
      <c r="E72" s="1" t="s">
        <v>7</v>
      </c>
      <c r="F72" s="19"/>
      <c r="G72" s="20"/>
      <c r="H72" s="9">
        <v>64</v>
      </c>
      <c r="I72" s="57">
        <v>90.98433719597607</v>
      </c>
      <c r="J72" s="68"/>
      <c r="K72" s="27"/>
      <c r="L72" s="40">
        <v>48</v>
      </c>
      <c r="M72" s="41">
        <v>85.36995515695068</v>
      </c>
      <c r="N72" s="40">
        <v>60</v>
      </c>
      <c r="O72" s="50">
        <v>86.99</v>
      </c>
      <c r="P72" s="43">
        <v>48</v>
      </c>
      <c r="Q72" s="50">
        <v>81.06</v>
      </c>
      <c r="R72" s="2">
        <f t="shared" si="6"/>
        <v>220</v>
      </c>
      <c r="S72" s="76">
        <f t="shared" si="7"/>
        <v>344.40429235292675</v>
      </c>
      <c r="T72" s="16">
        <f>+H72+N72+L72</f>
        <v>172</v>
      </c>
      <c r="U72" s="23">
        <f>+I72+O72+M72</f>
        <v>263.34429235292674</v>
      </c>
    </row>
    <row r="73" spans="1:21" s="8" customFormat="1" ht="12.75">
      <c r="A73" s="16">
        <f t="shared" si="3"/>
        <v>33</v>
      </c>
      <c r="B73" s="48" t="s">
        <v>25</v>
      </c>
      <c r="C73" s="51" t="s">
        <v>191</v>
      </c>
      <c r="D73" s="52" t="s">
        <v>190</v>
      </c>
      <c r="E73" s="1" t="s">
        <v>7</v>
      </c>
      <c r="F73" s="2"/>
      <c r="G73" s="2"/>
      <c r="H73" s="19">
        <v>59</v>
      </c>
      <c r="I73" s="20">
        <v>87.05982697697087</v>
      </c>
      <c r="J73" s="68">
        <v>54</v>
      </c>
      <c r="K73" s="27">
        <v>80.64</v>
      </c>
      <c r="L73" s="40">
        <v>50</v>
      </c>
      <c r="M73" s="41">
        <v>85.76657750246375</v>
      </c>
      <c r="N73" s="40">
        <v>56</v>
      </c>
      <c r="O73" s="50">
        <v>84.52</v>
      </c>
      <c r="P73" s="43">
        <v>56</v>
      </c>
      <c r="Q73" s="50">
        <v>83.33</v>
      </c>
      <c r="R73" s="2">
        <f aca="true" t="shared" si="9" ref="R73:R104">+F73+H73+J73+L73+N73+P73</f>
        <v>275</v>
      </c>
      <c r="S73" s="76">
        <f aca="true" t="shared" si="10" ref="S73:S104">+G73+I73+K73+M73+O73+Q73</f>
        <v>421.3164044794346</v>
      </c>
      <c r="T73" s="80">
        <f>+H73+N73+P73</f>
        <v>171</v>
      </c>
      <c r="U73" s="23">
        <f>+I73+O73+Q73</f>
        <v>254.90982697697086</v>
      </c>
    </row>
    <row r="74" spans="1:21" s="8" customFormat="1" ht="12.75">
      <c r="A74" s="16">
        <f t="shared" si="3"/>
        <v>34</v>
      </c>
      <c r="B74" s="48" t="s">
        <v>51</v>
      </c>
      <c r="C74" s="51" t="s">
        <v>200</v>
      </c>
      <c r="D74" s="52" t="s">
        <v>29</v>
      </c>
      <c r="E74" s="1" t="s">
        <v>7</v>
      </c>
      <c r="F74" s="19">
        <v>55</v>
      </c>
      <c r="G74" s="20">
        <v>87.3093579363585</v>
      </c>
      <c r="H74" s="2"/>
      <c r="I74" s="2"/>
      <c r="J74" s="2"/>
      <c r="K74" s="2"/>
      <c r="L74" s="40">
        <v>52</v>
      </c>
      <c r="M74" s="41">
        <v>86.14253393665159</v>
      </c>
      <c r="N74" s="40">
        <v>46</v>
      </c>
      <c r="O74" s="50">
        <v>75.93</v>
      </c>
      <c r="P74" s="43">
        <v>62</v>
      </c>
      <c r="Q74" s="50">
        <v>86.41</v>
      </c>
      <c r="R74" s="2">
        <f t="shared" si="9"/>
        <v>215</v>
      </c>
      <c r="S74" s="76">
        <f t="shared" si="10"/>
        <v>335.79189187301006</v>
      </c>
      <c r="T74" s="80">
        <f>+P74+L74+F74</f>
        <v>169</v>
      </c>
      <c r="U74" s="23">
        <f>+Q74+M74+G74</f>
        <v>259.86189187301005</v>
      </c>
    </row>
    <row r="75" spans="1:21" s="8" customFormat="1" ht="12.75">
      <c r="A75" s="16">
        <f t="shared" si="3"/>
        <v>35</v>
      </c>
      <c r="B75" s="48" t="s">
        <v>28</v>
      </c>
      <c r="C75" s="51" t="s">
        <v>30</v>
      </c>
      <c r="D75" s="52" t="s">
        <v>29</v>
      </c>
      <c r="E75" s="1" t="s">
        <v>7</v>
      </c>
      <c r="F75" s="19">
        <v>57</v>
      </c>
      <c r="G75" s="20">
        <v>88.96776669224866</v>
      </c>
      <c r="H75" s="19"/>
      <c r="I75" s="28"/>
      <c r="J75" s="26">
        <v>55</v>
      </c>
      <c r="K75" s="27">
        <v>82.9</v>
      </c>
      <c r="L75" s="40">
        <v>46</v>
      </c>
      <c r="M75" s="41">
        <v>82.80549136876444</v>
      </c>
      <c r="N75" s="40">
        <v>52</v>
      </c>
      <c r="O75" s="50">
        <v>83.19</v>
      </c>
      <c r="P75" s="43">
        <v>52</v>
      </c>
      <c r="Q75" s="50">
        <v>82.34</v>
      </c>
      <c r="R75" s="2">
        <f t="shared" si="9"/>
        <v>262</v>
      </c>
      <c r="S75" s="76">
        <f t="shared" si="10"/>
        <v>420.2032580610131</v>
      </c>
      <c r="T75" s="80">
        <f>+F75+J75+N75</f>
        <v>164</v>
      </c>
      <c r="U75" s="23">
        <f>+G75+K75+O75</f>
        <v>255.05776669224866</v>
      </c>
    </row>
    <row r="76" spans="1:21" s="8" customFormat="1" ht="12.75">
      <c r="A76" s="16">
        <f t="shared" si="3"/>
        <v>36</v>
      </c>
      <c r="B76" s="48" t="s">
        <v>192</v>
      </c>
      <c r="C76" s="51" t="s">
        <v>193</v>
      </c>
      <c r="D76" s="52" t="s">
        <v>190</v>
      </c>
      <c r="E76" s="1" t="s">
        <v>7</v>
      </c>
      <c r="F76" s="2"/>
      <c r="G76" s="2"/>
      <c r="H76" s="2"/>
      <c r="I76" s="2"/>
      <c r="J76" s="2"/>
      <c r="K76" s="2"/>
      <c r="L76" s="40">
        <v>50</v>
      </c>
      <c r="M76" s="41">
        <v>85.76657750246375</v>
      </c>
      <c r="N76" s="40">
        <v>56</v>
      </c>
      <c r="O76" s="50">
        <v>84.52</v>
      </c>
      <c r="P76" s="43">
        <v>56</v>
      </c>
      <c r="Q76" s="50">
        <v>83.33</v>
      </c>
      <c r="R76" s="2">
        <f t="shared" si="9"/>
        <v>162</v>
      </c>
      <c r="S76" s="76">
        <f t="shared" si="10"/>
        <v>253.6165775024637</v>
      </c>
      <c r="T76" s="80">
        <f aca="true" t="shared" si="11" ref="T76:T107">+F76+H76+J76+L76+N76+P76</f>
        <v>162</v>
      </c>
      <c r="U76" s="23">
        <f aca="true" t="shared" si="12" ref="U76:U107">+G76+I76+K76+M76+O76+Q76</f>
        <v>253.6165775024637</v>
      </c>
    </row>
    <row r="77" spans="1:21" s="8" customFormat="1" ht="12.75">
      <c r="A77" s="16">
        <f t="shared" si="3"/>
        <v>37</v>
      </c>
      <c r="B77" s="48" t="s">
        <v>194</v>
      </c>
      <c r="C77" s="51" t="s">
        <v>195</v>
      </c>
      <c r="D77" s="52" t="s">
        <v>27</v>
      </c>
      <c r="E77" s="1" t="s">
        <v>7</v>
      </c>
      <c r="F77" s="2"/>
      <c r="G77" s="2"/>
      <c r="H77" s="2"/>
      <c r="I77" s="2"/>
      <c r="J77" s="2"/>
      <c r="K77" s="2"/>
      <c r="L77" s="40">
        <v>48</v>
      </c>
      <c r="M77" s="41">
        <v>85.36995515695068</v>
      </c>
      <c r="N77" s="40">
        <v>60</v>
      </c>
      <c r="O77" s="50">
        <v>86.99</v>
      </c>
      <c r="P77" s="43">
        <v>48</v>
      </c>
      <c r="Q77" s="50">
        <v>81.06</v>
      </c>
      <c r="R77" s="2">
        <f t="shared" si="9"/>
        <v>156</v>
      </c>
      <c r="S77" s="76">
        <f t="shared" si="10"/>
        <v>253.41995515695066</v>
      </c>
      <c r="T77" s="80">
        <f t="shared" si="11"/>
        <v>156</v>
      </c>
      <c r="U77" s="23">
        <f t="shared" si="12"/>
        <v>253.41995515695066</v>
      </c>
    </row>
    <row r="78" spans="1:21" s="8" customFormat="1" ht="12.75">
      <c r="A78" s="16">
        <f t="shared" si="3"/>
        <v>38</v>
      </c>
      <c r="B78" s="7" t="s">
        <v>66</v>
      </c>
      <c r="C78" s="7" t="s">
        <v>67</v>
      </c>
      <c r="D78" s="66" t="s">
        <v>68</v>
      </c>
      <c r="E78" s="1" t="s">
        <v>7</v>
      </c>
      <c r="F78" s="19">
        <v>50</v>
      </c>
      <c r="G78" s="20">
        <v>86.78644956017219</v>
      </c>
      <c r="H78" s="19">
        <v>57</v>
      </c>
      <c r="I78" s="20">
        <v>86.70064312583425</v>
      </c>
      <c r="J78" s="26"/>
      <c r="K78" s="27"/>
      <c r="L78" s="67"/>
      <c r="M78" s="28"/>
      <c r="N78" s="67"/>
      <c r="O78" s="28"/>
      <c r="P78" s="43">
        <v>46</v>
      </c>
      <c r="Q78" s="50">
        <v>79.36</v>
      </c>
      <c r="R78" s="2">
        <f t="shared" si="9"/>
        <v>153</v>
      </c>
      <c r="S78" s="76">
        <f t="shared" si="10"/>
        <v>252.84709268600642</v>
      </c>
      <c r="T78" s="80">
        <f t="shared" si="11"/>
        <v>153</v>
      </c>
      <c r="U78" s="23">
        <f t="shared" si="12"/>
        <v>252.84709268600642</v>
      </c>
    </row>
    <row r="79" spans="1:21" s="8" customFormat="1" ht="12.75">
      <c r="A79" s="16">
        <f t="shared" si="3"/>
        <v>39</v>
      </c>
      <c r="B79" s="48" t="s">
        <v>50</v>
      </c>
      <c r="C79" s="51" t="s">
        <v>199</v>
      </c>
      <c r="D79" s="52" t="s">
        <v>29</v>
      </c>
      <c r="E79" s="1" t="s">
        <v>7</v>
      </c>
      <c r="F79" s="9">
        <v>49</v>
      </c>
      <c r="G79" s="57">
        <v>85.74334319526628</v>
      </c>
      <c r="H79" s="2"/>
      <c r="I79" s="2"/>
      <c r="J79" s="69"/>
      <c r="K79" s="2"/>
      <c r="L79" s="40">
        <v>52</v>
      </c>
      <c r="M79" s="41">
        <v>86.14253393665159</v>
      </c>
      <c r="N79" s="40">
        <v>46</v>
      </c>
      <c r="O79" s="50">
        <v>75.93</v>
      </c>
      <c r="P79" s="43"/>
      <c r="Q79" s="50"/>
      <c r="R79" s="2">
        <f t="shared" si="9"/>
        <v>147</v>
      </c>
      <c r="S79" s="76">
        <f t="shared" si="10"/>
        <v>247.8158771319179</v>
      </c>
      <c r="T79" s="80">
        <f t="shared" si="11"/>
        <v>147</v>
      </c>
      <c r="U79" s="23">
        <f t="shared" si="12"/>
        <v>247.8158771319179</v>
      </c>
    </row>
    <row r="80" spans="1:21" s="8" customFormat="1" ht="12.75">
      <c r="A80" s="16">
        <f t="shared" si="3"/>
        <v>40</v>
      </c>
      <c r="B80" s="48" t="s">
        <v>201</v>
      </c>
      <c r="C80" s="51" t="s">
        <v>202</v>
      </c>
      <c r="D80" s="52" t="s">
        <v>27</v>
      </c>
      <c r="E80" s="1" t="s">
        <v>7</v>
      </c>
      <c r="F80" s="2"/>
      <c r="G80" s="2"/>
      <c r="H80" s="2"/>
      <c r="I80" s="2"/>
      <c r="J80" s="69"/>
      <c r="K80" s="2"/>
      <c r="L80" s="40">
        <v>42</v>
      </c>
      <c r="M80" s="41">
        <v>76.5615181601106</v>
      </c>
      <c r="N80" s="40">
        <v>50</v>
      </c>
      <c r="O80" s="50">
        <v>81.38</v>
      </c>
      <c r="P80" s="43">
        <v>50</v>
      </c>
      <c r="Q80" s="50">
        <v>81.98</v>
      </c>
      <c r="R80" s="2">
        <f t="shared" si="9"/>
        <v>142</v>
      </c>
      <c r="S80" s="76">
        <f t="shared" si="10"/>
        <v>239.92151816011062</v>
      </c>
      <c r="T80" s="80">
        <f t="shared" si="11"/>
        <v>142</v>
      </c>
      <c r="U80" s="23">
        <f t="shared" si="12"/>
        <v>239.92151816011062</v>
      </c>
    </row>
    <row r="81" spans="1:21" s="8" customFormat="1" ht="12.75">
      <c r="A81" s="16">
        <f t="shared" si="3"/>
        <v>41</v>
      </c>
      <c r="B81" s="48" t="s">
        <v>196</v>
      </c>
      <c r="C81" s="51" t="s">
        <v>197</v>
      </c>
      <c r="D81" s="52" t="s">
        <v>6</v>
      </c>
      <c r="E81" s="1" t="s">
        <v>7</v>
      </c>
      <c r="F81" s="2"/>
      <c r="G81" s="2"/>
      <c r="H81" s="2"/>
      <c r="I81" s="2"/>
      <c r="J81" s="69"/>
      <c r="K81" s="2"/>
      <c r="L81" s="40">
        <v>72</v>
      </c>
      <c r="M81" s="41">
        <v>95.12804497189256</v>
      </c>
      <c r="N81" s="40">
        <v>68</v>
      </c>
      <c r="O81" s="50">
        <v>93.14</v>
      </c>
      <c r="P81" s="43"/>
      <c r="Q81" s="50"/>
      <c r="R81" s="2">
        <f t="shared" si="9"/>
        <v>140</v>
      </c>
      <c r="S81" s="76">
        <f t="shared" si="10"/>
        <v>188.26804497189255</v>
      </c>
      <c r="T81" s="80">
        <f t="shared" si="11"/>
        <v>140</v>
      </c>
      <c r="U81" s="23">
        <f t="shared" si="12"/>
        <v>188.26804497189255</v>
      </c>
    </row>
    <row r="82" spans="1:21" s="8" customFormat="1" ht="12.75">
      <c r="A82" s="16">
        <f t="shared" si="3"/>
        <v>42</v>
      </c>
      <c r="B82" s="7" t="s">
        <v>103</v>
      </c>
      <c r="C82" s="7" t="s">
        <v>104</v>
      </c>
      <c r="D82" s="66" t="s">
        <v>6</v>
      </c>
      <c r="E82" s="1" t="s">
        <v>7</v>
      </c>
      <c r="F82" s="19">
        <v>59</v>
      </c>
      <c r="G82" s="20">
        <v>89.36211216033918</v>
      </c>
      <c r="H82" s="19"/>
      <c r="I82" s="20"/>
      <c r="J82" s="68">
        <v>61</v>
      </c>
      <c r="K82" s="27">
        <v>88.83</v>
      </c>
      <c r="L82" s="67"/>
      <c r="M82" s="28"/>
      <c r="N82" s="67"/>
      <c r="O82" s="28"/>
      <c r="P82" s="67"/>
      <c r="Q82" s="28"/>
      <c r="R82" s="2">
        <f t="shared" si="9"/>
        <v>120</v>
      </c>
      <c r="S82" s="76">
        <f t="shared" si="10"/>
        <v>178.19211216033918</v>
      </c>
      <c r="T82" s="80">
        <f t="shared" si="11"/>
        <v>120</v>
      </c>
      <c r="U82" s="23">
        <f t="shared" si="12"/>
        <v>178.19211216033918</v>
      </c>
    </row>
    <row r="83" spans="1:21" s="8" customFormat="1" ht="12.75">
      <c r="A83" s="16">
        <f t="shared" si="3"/>
        <v>43</v>
      </c>
      <c r="B83" s="7" t="s">
        <v>90</v>
      </c>
      <c r="C83" s="7" t="s">
        <v>91</v>
      </c>
      <c r="D83" s="66" t="s">
        <v>92</v>
      </c>
      <c r="E83" s="1" t="s">
        <v>7</v>
      </c>
      <c r="F83" s="19">
        <v>48</v>
      </c>
      <c r="G83" s="20">
        <v>84.8645680819912</v>
      </c>
      <c r="H83" s="19">
        <v>56</v>
      </c>
      <c r="I83" s="20">
        <v>86.28185001811377</v>
      </c>
      <c r="J83" s="68"/>
      <c r="K83" s="27"/>
      <c r="L83" s="67"/>
      <c r="M83" s="28"/>
      <c r="N83" s="67"/>
      <c r="O83" s="28"/>
      <c r="P83" s="67"/>
      <c r="Q83" s="28"/>
      <c r="R83" s="2">
        <f t="shared" si="9"/>
        <v>104</v>
      </c>
      <c r="S83" s="76">
        <f t="shared" si="10"/>
        <v>171.14641810010497</v>
      </c>
      <c r="T83" s="80">
        <f t="shared" si="11"/>
        <v>104</v>
      </c>
      <c r="U83" s="23">
        <f t="shared" si="12"/>
        <v>171.14641810010497</v>
      </c>
    </row>
    <row r="84" spans="1:21" s="8" customFormat="1" ht="12.75">
      <c r="A84" s="16">
        <f t="shared" si="3"/>
        <v>44</v>
      </c>
      <c r="B84" s="7" t="s">
        <v>93</v>
      </c>
      <c r="C84" s="7" t="s">
        <v>94</v>
      </c>
      <c r="D84" s="66" t="s">
        <v>95</v>
      </c>
      <c r="E84" s="1" t="s">
        <v>7</v>
      </c>
      <c r="F84" s="19">
        <v>42</v>
      </c>
      <c r="G84" s="20">
        <v>82.26006741174383</v>
      </c>
      <c r="H84" s="19">
        <v>60</v>
      </c>
      <c r="I84" s="20">
        <v>88.79085373431094</v>
      </c>
      <c r="J84" s="68"/>
      <c r="K84" s="27"/>
      <c r="L84" s="67"/>
      <c r="M84" s="28"/>
      <c r="N84" s="67"/>
      <c r="O84" s="28"/>
      <c r="P84" s="67"/>
      <c r="Q84" s="28"/>
      <c r="R84" s="2">
        <f t="shared" si="9"/>
        <v>102</v>
      </c>
      <c r="S84" s="76">
        <f t="shared" si="10"/>
        <v>171.05092114605478</v>
      </c>
      <c r="T84" s="80">
        <f t="shared" si="11"/>
        <v>102</v>
      </c>
      <c r="U84" s="23">
        <f t="shared" si="12"/>
        <v>171.05092114605478</v>
      </c>
    </row>
    <row r="85" spans="1:21" s="8" customFormat="1" ht="12.75">
      <c r="A85" s="16">
        <f aca="true" t="shared" si="13" ref="A85:A129">1+A84</f>
        <v>45</v>
      </c>
      <c r="B85" s="48" t="s">
        <v>203</v>
      </c>
      <c r="C85" s="51" t="s">
        <v>204</v>
      </c>
      <c r="D85" s="52" t="s">
        <v>27</v>
      </c>
      <c r="E85" s="1" t="s">
        <v>7</v>
      </c>
      <c r="F85" s="2"/>
      <c r="G85" s="2"/>
      <c r="H85" s="2"/>
      <c r="I85" s="2"/>
      <c r="J85" s="69"/>
      <c r="K85" s="2"/>
      <c r="L85" s="40">
        <v>42</v>
      </c>
      <c r="M85" s="41">
        <v>76.5615181601106</v>
      </c>
      <c r="N85" s="40"/>
      <c r="O85" s="50"/>
      <c r="P85" s="43">
        <v>50</v>
      </c>
      <c r="Q85" s="50">
        <v>81.98</v>
      </c>
      <c r="R85" s="2">
        <f t="shared" si="9"/>
        <v>92</v>
      </c>
      <c r="S85" s="76">
        <f t="shared" si="10"/>
        <v>158.5415181601106</v>
      </c>
      <c r="T85" s="80">
        <f t="shared" si="11"/>
        <v>92</v>
      </c>
      <c r="U85" s="23">
        <f t="shared" si="12"/>
        <v>158.5415181601106</v>
      </c>
    </row>
    <row r="86" spans="1:21" s="8" customFormat="1" ht="12.75">
      <c r="A86" s="16">
        <f t="shared" si="13"/>
        <v>46</v>
      </c>
      <c r="B86" s="7" t="s">
        <v>96</v>
      </c>
      <c r="C86" s="7" t="s">
        <v>97</v>
      </c>
      <c r="D86" s="66" t="s">
        <v>98</v>
      </c>
      <c r="E86" s="1" t="s">
        <v>7</v>
      </c>
      <c r="F86" s="19">
        <v>38</v>
      </c>
      <c r="G86" s="20">
        <v>81.4795290810051</v>
      </c>
      <c r="H86" s="19">
        <v>53</v>
      </c>
      <c r="I86" s="20">
        <v>83.46962616822431</v>
      </c>
      <c r="J86" s="68"/>
      <c r="K86" s="27"/>
      <c r="L86" s="67"/>
      <c r="M86" s="28"/>
      <c r="N86" s="67"/>
      <c r="O86" s="28"/>
      <c r="P86" s="67"/>
      <c r="Q86" s="28"/>
      <c r="R86" s="2">
        <f t="shared" si="9"/>
        <v>91</v>
      </c>
      <c r="S86" s="76">
        <f t="shared" si="10"/>
        <v>164.94915524922942</v>
      </c>
      <c r="T86" s="80">
        <f t="shared" si="11"/>
        <v>91</v>
      </c>
      <c r="U86" s="23">
        <f t="shared" si="12"/>
        <v>164.94915524922942</v>
      </c>
    </row>
    <row r="87" spans="1:21" s="8" customFormat="1" ht="12.75">
      <c r="A87" s="16">
        <f t="shared" si="13"/>
        <v>47</v>
      </c>
      <c r="B87" s="7" t="s">
        <v>51</v>
      </c>
      <c r="C87" s="7" t="s">
        <v>99</v>
      </c>
      <c r="D87" s="66" t="s">
        <v>29</v>
      </c>
      <c r="E87" s="1" t="s">
        <v>7</v>
      </c>
      <c r="F87" s="19">
        <v>39</v>
      </c>
      <c r="G87" s="20">
        <v>81.76688414741669</v>
      </c>
      <c r="H87" s="19">
        <v>52</v>
      </c>
      <c r="I87" s="20">
        <v>82.0509875976114</v>
      </c>
      <c r="J87" s="68"/>
      <c r="K87" s="27"/>
      <c r="L87" s="67"/>
      <c r="M87" s="28"/>
      <c r="N87" s="67"/>
      <c r="O87" s="28"/>
      <c r="P87" s="67"/>
      <c r="Q87" s="28"/>
      <c r="R87" s="2">
        <f t="shared" si="9"/>
        <v>91</v>
      </c>
      <c r="S87" s="76">
        <f t="shared" si="10"/>
        <v>163.81787174502807</v>
      </c>
      <c r="T87" s="80">
        <f t="shared" si="11"/>
        <v>91</v>
      </c>
      <c r="U87" s="23">
        <f t="shared" si="12"/>
        <v>163.81787174502807</v>
      </c>
    </row>
    <row r="88" spans="1:21" s="8" customFormat="1" ht="12.75">
      <c r="A88" s="16">
        <f t="shared" si="13"/>
        <v>48</v>
      </c>
      <c r="B88" s="7" t="s">
        <v>69</v>
      </c>
      <c r="C88" s="7" t="s">
        <v>169</v>
      </c>
      <c r="D88" s="66" t="s">
        <v>35</v>
      </c>
      <c r="E88" s="1" t="s">
        <v>7</v>
      </c>
      <c r="F88" s="19"/>
      <c r="G88" s="20"/>
      <c r="H88" s="19"/>
      <c r="I88" s="20"/>
      <c r="J88" s="68">
        <v>70</v>
      </c>
      <c r="K88" s="27">
        <v>93.89</v>
      </c>
      <c r="L88" s="67"/>
      <c r="M88" s="28"/>
      <c r="N88" s="67"/>
      <c r="O88" s="28"/>
      <c r="P88" s="67"/>
      <c r="Q88" s="28"/>
      <c r="R88" s="2">
        <f t="shared" si="9"/>
        <v>70</v>
      </c>
      <c r="S88" s="76">
        <f t="shared" si="10"/>
        <v>93.89</v>
      </c>
      <c r="T88" s="80">
        <f t="shared" si="11"/>
        <v>70</v>
      </c>
      <c r="U88" s="23">
        <f t="shared" si="12"/>
        <v>93.89</v>
      </c>
    </row>
    <row r="89" spans="1:21" s="8" customFormat="1" ht="12.75">
      <c r="A89" s="16">
        <f t="shared" si="13"/>
        <v>49</v>
      </c>
      <c r="B89" s="48" t="s">
        <v>205</v>
      </c>
      <c r="C89" s="51" t="s">
        <v>206</v>
      </c>
      <c r="D89" s="52" t="s">
        <v>47</v>
      </c>
      <c r="E89" s="1" t="s">
        <v>7</v>
      </c>
      <c r="F89" s="2"/>
      <c r="G89" s="2"/>
      <c r="H89" s="2"/>
      <c r="I89" s="2"/>
      <c r="J89" s="69"/>
      <c r="K89" s="2"/>
      <c r="L89" s="40"/>
      <c r="M89" s="41"/>
      <c r="N89" s="40">
        <v>70</v>
      </c>
      <c r="O89" s="50">
        <v>93.27</v>
      </c>
      <c r="P89" s="43"/>
      <c r="Q89" s="50"/>
      <c r="R89" s="2">
        <f t="shared" si="9"/>
        <v>70</v>
      </c>
      <c r="S89" s="76">
        <f t="shared" si="10"/>
        <v>93.27</v>
      </c>
      <c r="T89" s="80">
        <f t="shared" si="11"/>
        <v>70</v>
      </c>
      <c r="U89" s="23">
        <f t="shared" si="12"/>
        <v>93.27</v>
      </c>
    </row>
    <row r="90" spans="1:21" s="8" customFormat="1" ht="12.75">
      <c r="A90" s="16">
        <f t="shared" si="13"/>
        <v>50</v>
      </c>
      <c r="B90" s="48" t="s">
        <v>44</v>
      </c>
      <c r="C90" s="51" t="s">
        <v>55</v>
      </c>
      <c r="D90" s="52" t="s">
        <v>47</v>
      </c>
      <c r="E90" s="1" t="s">
        <v>7</v>
      </c>
      <c r="F90" s="2"/>
      <c r="G90" s="2"/>
      <c r="H90" s="2"/>
      <c r="I90" s="2"/>
      <c r="J90" s="69"/>
      <c r="K90" s="2"/>
      <c r="L90" s="40">
        <v>68</v>
      </c>
      <c r="M90" s="41">
        <v>94.58158671013818</v>
      </c>
      <c r="N90" s="40"/>
      <c r="O90" s="50"/>
      <c r="P90" s="43"/>
      <c r="Q90" s="50"/>
      <c r="R90" s="2">
        <f t="shared" si="9"/>
        <v>68</v>
      </c>
      <c r="S90" s="76">
        <f t="shared" si="10"/>
        <v>94.58158671013818</v>
      </c>
      <c r="T90" s="80">
        <f t="shared" si="11"/>
        <v>68</v>
      </c>
      <c r="U90" s="23">
        <f t="shared" si="12"/>
        <v>94.58158671013818</v>
      </c>
    </row>
    <row r="91" spans="1:21" s="8" customFormat="1" ht="12.75">
      <c r="A91" s="16">
        <f t="shared" si="13"/>
        <v>51</v>
      </c>
      <c r="B91" s="7" t="s">
        <v>100</v>
      </c>
      <c r="C91" s="7" t="s">
        <v>101</v>
      </c>
      <c r="D91" s="66" t="s">
        <v>190</v>
      </c>
      <c r="E91" s="1" t="s">
        <v>7</v>
      </c>
      <c r="F91" s="19">
        <v>68</v>
      </c>
      <c r="G91" s="20">
        <v>94.1905342270973</v>
      </c>
      <c r="H91" s="2"/>
      <c r="I91" s="20"/>
      <c r="J91" s="68"/>
      <c r="K91" s="27"/>
      <c r="L91" s="67"/>
      <c r="M91" s="28"/>
      <c r="N91" s="67"/>
      <c r="O91" s="28"/>
      <c r="P91" s="67"/>
      <c r="Q91" s="28"/>
      <c r="R91" s="2">
        <f t="shared" si="9"/>
        <v>68</v>
      </c>
      <c r="S91" s="76">
        <f t="shared" si="10"/>
        <v>94.1905342270973</v>
      </c>
      <c r="T91" s="80">
        <f t="shared" si="11"/>
        <v>68</v>
      </c>
      <c r="U91" s="23">
        <f t="shared" si="12"/>
        <v>94.1905342270973</v>
      </c>
    </row>
    <row r="92" spans="1:21" s="8" customFormat="1" ht="12.75">
      <c r="A92" s="16">
        <f t="shared" si="13"/>
        <v>52</v>
      </c>
      <c r="B92" s="7" t="s">
        <v>42</v>
      </c>
      <c r="C92" s="7" t="s">
        <v>102</v>
      </c>
      <c r="D92" s="66" t="s">
        <v>27</v>
      </c>
      <c r="E92" s="1" t="s">
        <v>7</v>
      </c>
      <c r="F92" s="19">
        <v>63</v>
      </c>
      <c r="G92" s="20">
        <v>91.87636219536358</v>
      </c>
      <c r="H92" s="19"/>
      <c r="I92" s="20"/>
      <c r="J92" s="68"/>
      <c r="K92" s="27"/>
      <c r="L92" s="67"/>
      <c r="M92" s="28"/>
      <c r="N92" s="67"/>
      <c r="O92" s="28"/>
      <c r="P92" s="67"/>
      <c r="Q92" s="28"/>
      <c r="R92" s="2">
        <f t="shared" si="9"/>
        <v>63</v>
      </c>
      <c r="S92" s="76">
        <f t="shared" si="10"/>
        <v>91.87636219536358</v>
      </c>
      <c r="T92" s="80">
        <f t="shared" si="11"/>
        <v>63</v>
      </c>
      <c r="U92" s="23">
        <f t="shared" si="12"/>
        <v>91.87636219536358</v>
      </c>
    </row>
    <row r="93" spans="1:21" s="8" customFormat="1" ht="12.75">
      <c r="A93" s="16">
        <f t="shared" si="13"/>
        <v>53</v>
      </c>
      <c r="B93" s="48" t="s">
        <v>207</v>
      </c>
      <c r="C93" s="51" t="s">
        <v>208</v>
      </c>
      <c r="D93" s="52" t="s">
        <v>47</v>
      </c>
      <c r="E93" s="1" t="s">
        <v>7</v>
      </c>
      <c r="F93" s="2"/>
      <c r="G93" s="2"/>
      <c r="H93" s="2"/>
      <c r="I93" s="2"/>
      <c r="J93" s="69"/>
      <c r="K93" s="2"/>
      <c r="L93" s="40">
        <v>62</v>
      </c>
      <c r="M93" s="41">
        <v>91.92696544439414</v>
      </c>
      <c r="N93" s="40"/>
      <c r="O93" s="48"/>
      <c r="P93" s="43"/>
      <c r="Q93" s="48"/>
      <c r="R93" s="2">
        <f t="shared" si="9"/>
        <v>62</v>
      </c>
      <c r="S93" s="76">
        <f t="shared" si="10"/>
        <v>91.92696544439414</v>
      </c>
      <c r="T93" s="80">
        <f t="shared" si="11"/>
        <v>62</v>
      </c>
      <c r="U93" s="23">
        <f t="shared" si="12"/>
        <v>91.92696544439414</v>
      </c>
    </row>
    <row r="94" spans="1:21" s="8" customFormat="1" ht="12.75">
      <c r="A94" s="16">
        <f t="shared" si="13"/>
        <v>54</v>
      </c>
      <c r="B94" s="48" t="s">
        <v>209</v>
      </c>
      <c r="C94" s="51" t="s">
        <v>210</v>
      </c>
      <c r="D94" s="52" t="s">
        <v>6</v>
      </c>
      <c r="E94" s="1" t="s">
        <v>7</v>
      </c>
      <c r="F94" s="2"/>
      <c r="G94" s="2"/>
      <c r="H94" s="2"/>
      <c r="I94" s="2"/>
      <c r="J94" s="69"/>
      <c r="K94" s="2"/>
      <c r="L94" s="40">
        <v>58</v>
      </c>
      <c r="M94" s="41">
        <v>91.60902255639097</v>
      </c>
      <c r="N94" s="40"/>
      <c r="O94" s="48"/>
      <c r="P94" s="43"/>
      <c r="Q94" s="48"/>
      <c r="R94" s="2">
        <f t="shared" si="9"/>
        <v>58</v>
      </c>
      <c r="S94" s="76">
        <f t="shared" si="10"/>
        <v>91.60902255639097</v>
      </c>
      <c r="T94" s="80">
        <f t="shared" si="11"/>
        <v>58</v>
      </c>
      <c r="U94" s="23">
        <f t="shared" si="12"/>
        <v>91.60902255639097</v>
      </c>
    </row>
    <row r="95" spans="1:21" s="8" customFormat="1" ht="12.75">
      <c r="A95" s="16">
        <f t="shared" si="13"/>
        <v>55</v>
      </c>
      <c r="B95" s="7" t="s">
        <v>17</v>
      </c>
      <c r="C95" s="7" t="s">
        <v>171</v>
      </c>
      <c r="D95" s="66" t="s">
        <v>47</v>
      </c>
      <c r="E95" s="1" t="s">
        <v>7</v>
      </c>
      <c r="F95" s="19"/>
      <c r="G95" s="20"/>
      <c r="H95" s="19"/>
      <c r="I95" s="20"/>
      <c r="J95" s="68">
        <v>58</v>
      </c>
      <c r="K95" s="27">
        <v>88.38</v>
      </c>
      <c r="L95" s="67"/>
      <c r="M95" s="28"/>
      <c r="N95" s="67"/>
      <c r="O95" s="28"/>
      <c r="P95" s="67"/>
      <c r="Q95" s="28"/>
      <c r="R95" s="2">
        <f t="shared" si="9"/>
        <v>58</v>
      </c>
      <c r="S95" s="76">
        <f t="shared" si="10"/>
        <v>88.38</v>
      </c>
      <c r="T95" s="80">
        <f t="shared" si="11"/>
        <v>58</v>
      </c>
      <c r="U95" s="23">
        <f t="shared" si="12"/>
        <v>88.38</v>
      </c>
    </row>
    <row r="96" spans="1:21" s="8" customFormat="1" ht="12.75">
      <c r="A96" s="16">
        <f t="shared" si="13"/>
        <v>56</v>
      </c>
      <c r="B96" s="48" t="s">
        <v>211</v>
      </c>
      <c r="C96" s="51" t="s">
        <v>212</v>
      </c>
      <c r="D96" s="52" t="s">
        <v>47</v>
      </c>
      <c r="E96" s="1" t="s">
        <v>7</v>
      </c>
      <c r="F96" s="2"/>
      <c r="G96" s="2"/>
      <c r="H96" s="2"/>
      <c r="I96" s="2"/>
      <c r="J96" s="69"/>
      <c r="K96" s="2"/>
      <c r="L96" s="40"/>
      <c r="M96" s="41"/>
      <c r="N96" s="40"/>
      <c r="O96" s="50"/>
      <c r="P96" s="43">
        <v>58</v>
      </c>
      <c r="Q96" s="50">
        <v>84.64</v>
      </c>
      <c r="R96" s="2">
        <f t="shared" si="9"/>
        <v>58</v>
      </c>
      <c r="S96" s="76">
        <f t="shared" si="10"/>
        <v>84.64</v>
      </c>
      <c r="T96" s="80">
        <f t="shared" si="11"/>
        <v>58</v>
      </c>
      <c r="U96" s="23">
        <f t="shared" si="12"/>
        <v>84.64</v>
      </c>
    </row>
    <row r="97" spans="1:21" s="8" customFormat="1" ht="12.75">
      <c r="A97" s="16">
        <f t="shared" si="13"/>
        <v>57</v>
      </c>
      <c r="B97" s="7" t="s">
        <v>105</v>
      </c>
      <c r="C97" s="7" t="s">
        <v>106</v>
      </c>
      <c r="D97" s="66" t="s">
        <v>15</v>
      </c>
      <c r="E97" s="1" t="s">
        <v>7</v>
      </c>
      <c r="F97" s="9">
        <v>56</v>
      </c>
      <c r="G97" s="57">
        <v>88.57688634192932</v>
      </c>
      <c r="H97" s="9"/>
      <c r="I97" s="57"/>
      <c r="J97" s="68"/>
      <c r="K97" s="27"/>
      <c r="L97" s="67"/>
      <c r="M97" s="28"/>
      <c r="N97" s="67"/>
      <c r="O97" s="28"/>
      <c r="P97" s="67"/>
      <c r="Q97" s="28"/>
      <c r="R97" s="2">
        <f t="shared" si="9"/>
        <v>56</v>
      </c>
      <c r="S97" s="76">
        <f t="shared" si="10"/>
        <v>88.57688634192932</v>
      </c>
      <c r="T97" s="80">
        <f t="shared" si="11"/>
        <v>56</v>
      </c>
      <c r="U97" s="23">
        <f t="shared" si="12"/>
        <v>88.57688634192932</v>
      </c>
    </row>
    <row r="98" spans="1:21" s="8" customFormat="1" ht="12.75">
      <c r="A98" s="16">
        <f t="shared" si="13"/>
        <v>58</v>
      </c>
      <c r="B98" s="7" t="s">
        <v>107</v>
      </c>
      <c r="C98" s="7" t="s">
        <v>108</v>
      </c>
      <c r="D98" s="66" t="s">
        <v>109</v>
      </c>
      <c r="E98" s="1" t="s">
        <v>7</v>
      </c>
      <c r="F98" s="19"/>
      <c r="G98" s="20"/>
      <c r="H98" s="19">
        <v>55</v>
      </c>
      <c r="I98" s="20">
        <v>85.64065683806787</v>
      </c>
      <c r="J98" s="68"/>
      <c r="K98" s="27"/>
      <c r="L98" s="67"/>
      <c r="M98" s="28"/>
      <c r="N98" s="67"/>
      <c r="O98" s="28"/>
      <c r="P98" s="67"/>
      <c r="Q98" s="28"/>
      <c r="R98" s="2">
        <f t="shared" si="9"/>
        <v>55</v>
      </c>
      <c r="S98" s="76">
        <f t="shared" si="10"/>
        <v>85.64065683806787</v>
      </c>
      <c r="T98" s="80">
        <f t="shared" si="11"/>
        <v>55</v>
      </c>
      <c r="U98" s="23">
        <f t="shared" si="12"/>
        <v>85.64065683806787</v>
      </c>
    </row>
    <row r="99" spans="1:21" s="8" customFormat="1" ht="12.75">
      <c r="A99" s="16">
        <f t="shared" si="13"/>
        <v>59</v>
      </c>
      <c r="B99" s="48" t="s">
        <v>213</v>
      </c>
      <c r="C99" s="51" t="s">
        <v>214</v>
      </c>
      <c r="D99" s="52" t="s">
        <v>6</v>
      </c>
      <c r="E99" s="1" t="s">
        <v>7</v>
      </c>
      <c r="F99" s="2"/>
      <c r="G99" s="2"/>
      <c r="H99" s="2"/>
      <c r="I99" s="2"/>
      <c r="J99" s="2"/>
      <c r="K99" s="2"/>
      <c r="L99" s="40">
        <v>54</v>
      </c>
      <c r="M99" s="41">
        <v>88.5980221058755</v>
      </c>
      <c r="N99" s="40"/>
      <c r="O99" s="48"/>
      <c r="P99" s="43"/>
      <c r="Q99" s="48"/>
      <c r="R99" s="2">
        <f t="shared" si="9"/>
        <v>54</v>
      </c>
      <c r="S99" s="76">
        <f t="shared" si="10"/>
        <v>88.5980221058755</v>
      </c>
      <c r="T99" s="80">
        <f t="shared" si="11"/>
        <v>54</v>
      </c>
      <c r="U99" s="23">
        <f t="shared" si="12"/>
        <v>88.5980221058755</v>
      </c>
    </row>
    <row r="100" spans="1:21" s="8" customFormat="1" ht="12.75">
      <c r="A100" s="16">
        <f t="shared" si="13"/>
        <v>60</v>
      </c>
      <c r="B100" s="48" t="s">
        <v>215</v>
      </c>
      <c r="C100" s="51" t="s">
        <v>216</v>
      </c>
      <c r="D100" s="52" t="s">
        <v>47</v>
      </c>
      <c r="E100" s="1" t="s">
        <v>7</v>
      </c>
      <c r="F100" s="2"/>
      <c r="G100" s="2"/>
      <c r="H100" s="2"/>
      <c r="I100" s="2"/>
      <c r="J100" s="2"/>
      <c r="K100" s="2"/>
      <c r="L100" s="40"/>
      <c r="M100" s="41"/>
      <c r="N100" s="40">
        <v>54</v>
      </c>
      <c r="O100" s="50">
        <v>83.68</v>
      </c>
      <c r="P100" s="43"/>
      <c r="Q100" s="50"/>
      <c r="R100" s="2">
        <f t="shared" si="9"/>
        <v>54</v>
      </c>
      <c r="S100" s="76">
        <f t="shared" si="10"/>
        <v>83.68</v>
      </c>
      <c r="T100" s="80">
        <f t="shared" si="11"/>
        <v>54</v>
      </c>
      <c r="U100" s="23">
        <f t="shared" si="12"/>
        <v>83.68</v>
      </c>
    </row>
    <row r="101" spans="1:21" s="44" customFormat="1" ht="12.75" customHeight="1">
      <c r="A101" s="16">
        <f t="shared" si="13"/>
        <v>61</v>
      </c>
      <c r="B101" s="48" t="s">
        <v>217</v>
      </c>
      <c r="C101" s="51" t="s">
        <v>218</v>
      </c>
      <c r="D101" s="52" t="s">
        <v>47</v>
      </c>
      <c r="E101" s="1" t="s">
        <v>7</v>
      </c>
      <c r="F101" s="2"/>
      <c r="G101" s="2"/>
      <c r="H101" s="2"/>
      <c r="I101" s="2"/>
      <c r="J101" s="2"/>
      <c r="K101" s="2"/>
      <c r="L101" s="40"/>
      <c r="M101" s="41"/>
      <c r="N101" s="40">
        <v>54</v>
      </c>
      <c r="O101" s="50">
        <v>83.68</v>
      </c>
      <c r="P101" s="43"/>
      <c r="Q101" s="50"/>
      <c r="R101" s="2">
        <f t="shared" si="9"/>
        <v>54</v>
      </c>
      <c r="S101" s="76">
        <f t="shared" si="10"/>
        <v>83.68</v>
      </c>
      <c r="T101" s="80">
        <f t="shared" si="11"/>
        <v>54</v>
      </c>
      <c r="U101" s="23">
        <f t="shared" si="12"/>
        <v>83.68</v>
      </c>
    </row>
    <row r="102" spans="1:21" s="53" customFormat="1" ht="12.75" customHeight="1">
      <c r="A102" s="16">
        <f t="shared" si="13"/>
        <v>62</v>
      </c>
      <c r="B102" s="48" t="s">
        <v>219</v>
      </c>
      <c r="C102" s="51" t="s">
        <v>220</v>
      </c>
      <c r="D102" s="52" t="s">
        <v>190</v>
      </c>
      <c r="E102" s="1" t="s">
        <v>7</v>
      </c>
      <c r="F102" s="2"/>
      <c r="G102" s="2"/>
      <c r="H102" s="2"/>
      <c r="I102" s="2"/>
      <c r="J102" s="2"/>
      <c r="K102" s="2"/>
      <c r="L102" s="40"/>
      <c r="M102" s="41"/>
      <c r="N102" s="40"/>
      <c r="O102" s="50"/>
      <c r="P102" s="43">
        <v>54</v>
      </c>
      <c r="Q102" s="50">
        <v>82.77</v>
      </c>
      <c r="R102" s="2">
        <f t="shared" si="9"/>
        <v>54</v>
      </c>
      <c r="S102" s="76">
        <f t="shared" si="10"/>
        <v>82.77</v>
      </c>
      <c r="T102" s="80">
        <f t="shared" si="11"/>
        <v>54</v>
      </c>
      <c r="U102" s="23">
        <f t="shared" si="12"/>
        <v>82.77</v>
      </c>
    </row>
    <row r="103" spans="1:21" s="53" customFormat="1" ht="12.75" customHeight="1">
      <c r="A103" s="16">
        <f t="shared" si="13"/>
        <v>63</v>
      </c>
      <c r="B103" s="7" t="s">
        <v>110</v>
      </c>
      <c r="C103" s="7" t="s">
        <v>111</v>
      </c>
      <c r="D103" s="66" t="s">
        <v>15</v>
      </c>
      <c r="E103" s="1" t="s">
        <v>7</v>
      </c>
      <c r="F103" s="19">
        <v>52</v>
      </c>
      <c r="G103" s="20">
        <v>87.04711845316314</v>
      </c>
      <c r="H103" s="19"/>
      <c r="I103" s="20"/>
      <c r="J103" s="26"/>
      <c r="K103" s="27"/>
      <c r="L103" s="67"/>
      <c r="M103" s="28"/>
      <c r="N103" s="67"/>
      <c r="O103" s="28"/>
      <c r="P103" s="67"/>
      <c r="Q103" s="28"/>
      <c r="R103" s="2">
        <f t="shared" si="9"/>
        <v>52</v>
      </c>
      <c r="S103" s="76">
        <f t="shared" si="10"/>
        <v>87.04711845316314</v>
      </c>
      <c r="T103" s="80">
        <f t="shared" si="11"/>
        <v>52</v>
      </c>
      <c r="U103" s="23">
        <f t="shared" si="12"/>
        <v>87.04711845316314</v>
      </c>
    </row>
    <row r="104" spans="1:21" s="53" customFormat="1" ht="12.75" customHeight="1">
      <c r="A104" s="16">
        <f t="shared" si="13"/>
        <v>64</v>
      </c>
      <c r="B104" s="7" t="s">
        <v>112</v>
      </c>
      <c r="C104" s="7" t="s">
        <v>113</v>
      </c>
      <c r="D104" s="66" t="s">
        <v>92</v>
      </c>
      <c r="E104" s="1" t="s">
        <v>7</v>
      </c>
      <c r="F104" s="19"/>
      <c r="G104" s="20"/>
      <c r="H104" s="19">
        <v>51</v>
      </c>
      <c r="I104" s="20">
        <v>81.92867790391011</v>
      </c>
      <c r="J104" s="26"/>
      <c r="K104" s="27"/>
      <c r="L104" s="67"/>
      <c r="M104" s="28"/>
      <c r="N104" s="67"/>
      <c r="O104" s="28"/>
      <c r="P104" s="67"/>
      <c r="Q104" s="28"/>
      <c r="R104" s="2">
        <f t="shared" si="9"/>
        <v>51</v>
      </c>
      <c r="S104" s="76">
        <f t="shared" si="10"/>
        <v>81.92867790391011</v>
      </c>
      <c r="T104" s="80">
        <f t="shared" si="11"/>
        <v>51</v>
      </c>
      <c r="U104" s="23">
        <f t="shared" si="12"/>
        <v>81.92867790391011</v>
      </c>
    </row>
    <row r="105" spans="1:21" s="53" customFormat="1" ht="12.75" customHeight="1">
      <c r="A105" s="16">
        <f t="shared" si="13"/>
        <v>65</v>
      </c>
      <c r="B105" s="7" t="s">
        <v>114</v>
      </c>
      <c r="C105" s="7" t="s">
        <v>115</v>
      </c>
      <c r="D105" s="66" t="s">
        <v>109</v>
      </c>
      <c r="E105" s="1" t="s">
        <v>7</v>
      </c>
      <c r="F105" s="19"/>
      <c r="G105" s="20"/>
      <c r="H105" s="19">
        <v>50</v>
      </c>
      <c r="I105" s="20">
        <v>79.283177984909</v>
      </c>
      <c r="J105" s="68"/>
      <c r="K105" s="27"/>
      <c r="L105" s="67"/>
      <c r="M105" s="28"/>
      <c r="N105" s="67"/>
      <c r="O105" s="28"/>
      <c r="P105" s="67"/>
      <c r="Q105" s="28"/>
      <c r="R105" s="2">
        <f aca="true" t="shared" si="14" ref="R105:R129">+F105+H105+J105+L105+N105+P105</f>
        <v>50</v>
      </c>
      <c r="S105" s="76">
        <f aca="true" t="shared" si="15" ref="S105:S129">+G105+I105+K105+M105+O105+Q105</f>
        <v>79.283177984909</v>
      </c>
      <c r="T105" s="80">
        <f t="shared" si="11"/>
        <v>50</v>
      </c>
      <c r="U105" s="23">
        <f t="shared" si="12"/>
        <v>79.283177984909</v>
      </c>
    </row>
    <row r="106" spans="1:21" s="53" customFormat="1" ht="12.75" customHeight="1">
      <c r="A106" s="16">
        <f t="shared" si="13"/>
        <v>66</v>
      </c>
      <c r="B106" s="7" t="s">
        <v>116</v>
      </c>
      <c r="C106" s="7" t="s">
        <v>117</v>
      </c>
      <c r="D106" s="66" t="s">
        <v>35</v>
      </c>
      <c r="E106" s="1" t="s">
        <v>7</v>
      </c>
      <c r="F106" s="19"/>
      <c r="G106" s="20"/>
      <c r="H106" s="19">
        <v>49</v>
      </c>
      <c r="I106" s="20">
        <v>79.03761061946904</v>
      </c>
      <c r="J106" s="68"/>
      <c r="K106" s="27"/>
      <c r="L106" s="67"/>
      <c r="M106" s="28"/>
      <c r="N106" s="67"/>
      <c r="O106" s="28"/>
      <c r="P106" s="67"/>
      <c r="Q106" s="28"/>
      <c r="R106" s="2">
        <f t="shared" si="14"/>
        <v>49</v>
      </c>
      <c r="S106" s="76">
        <f t="shared" si="15"/>
        <v>79.03761061946904</v>
      </c>
      <c r="T106" s="80">
        <f t="shared" si="11"/>
        <v>49</v>
      </c>
      <c r="U106" s="23">
        <f t="shared" si="12"/>
        <v>79.03761061946904</v>
      </c>
    </row>
    <row r="107" spans="1:21" s="53" customFormat="1" ht="12.75" customHeight="1">
      <c r="A107" s="16">
        <f t="shared" si="13"/>
        <v>67</v>
      </c>
      <c r="B107" s="48" t="s">
        <v>221</v>
      </c>
      <c r="C107" s="51" t="s">
        <v>222</v>
      </c>
      <c r="D107" s="52" t="s">
        <v>27</v>
      </c>
      <c r="E107" s="1" t="s">
        <v>7</v>
      </c>
      <c r="F107" s="2"/>
      <c r="G107" s="2"/>
      <c r="H107" s="2"/>
      <c r="I107" s="2"/>
      <c r="J107" s="69"/>
      <c r="K107" s="2"/>
      <c r="L107" s="40"/>
      <c r="M107" s="41"/>
      <c r="N107" s="40">
        <v>48</v>
      </c>
      <c r="O107" s="50">
        <v>76.93</v>
      </c>
      <c r="P107" s="43"/>
      <c r="Q107" s="50"/>
      <c r="R107" s="2">
        <f t="shared" si="14"/>
        <v>48</v>
      </c>
      <c r="S107" s="76">
        <f t="shared" si="15"/>
        <v>76.93</v>
      </c>
      <c r="T107" s="80">
        <f t="shared" si="11"/>
        <v>48</v>
      </c>
      <c r="U107" s="23">
        <f t="shared" si="12"/>
        <v>76.93</v>
      </c>
    </row>
    <row r="108" spans="1:21" s="53" customFormat="1" ht="12.75" customHeight="1">
      <c r="A108" s="16">
        <f t="shared" si="13"/>
        <v>68</v>
      </c>
      <c r="B108" s="48" t="s">
        <v>223</v>
      </c>
      <c r="C108" s="51" t="s">
        <v>224</v>
      </c>
      <c r="D108" s="52" t="s">
        <v>27</v>
      </c>
      <c r="E108" s="1" t="s">
        <v>7</v>
      </c>
      <c r="F108" s="2"/>
      <c r="G108" s="2"/>
      <c r="H108" s="2"/>
      <c r="I108" s="2"/>
      <c r="J108" s="69"/>
      <c r="K108" s="2"/>
      <c r="L108" s="40"/>
      <c r="M108" s="41"/>
      <c r="N108" s="40">
        <v>48</v>
      </c>
      <c r="O108" s="50">
        <v>76.93</v>
      </c>
      <c r="P108" s="43"/>
      <c r="Q108" s="50"/>
      <c r="R108" s="2">
        <f t="shared" si="14"/>
        <v>48</v>
      </c>
      <c r="S108" s="76">
        <f t="shared" si="15"/>
        <v>76.93</v>
      </c>
      <c r="T108" s="80">
        <f aca="true" t="shared" si="16" ref="T108:T129">+F108+H108+J108+L108+N108+P108</f>
        <v>48</v>
      </c>
      <c r="U108" s="23">
        <f aca="true" t="shared" si="17" ref="U108:U129">+G108+I108+K108+M108+O108+Q108</f>
        <v>76.93</v>
      </c>
    </row>
    <row r="109" spans="1:21" s="53" customFormat="1" ht="12.75" customHeight="1">
      <c r="A109" s="16">
        <f t="shared" si="13"/>
        <v>69</v>
      </c>
      <c r="B109" s="7" t="s">
        <v>118</v>
      </c>
      <c r="C109" s="7" t="s">
        <v>119</v>
      </c>
      <c r="D109" s="66" t="s">
        <v>120</v>
      </c>
      <c r="E109" s="1" t="s">
        <v>7</v>
      </c>
      <c r="F109" s="19"/>
      <c r="G109" s="20"/>
      <c r="H109" s="19">
        <v>48</v>
      </c>
      <c r="I109" s="20">
        <v>74.66819939387607</v>
      </c>
      <c r="J109" s="68"/>
      <c r="K109" s="27"/>
      <c r="L109" s="67"/>
      <c r="M109" s="28"/>
      <c r="N109" s="67"/>
      <c r="O109" s="28"/>
      <c r="P109" s="67"/>
      <c r="Q109" s="28"/>
      <c r="R109" s="2">
        <f t="shared" si="14"/>
        <v>48</v>
      </c>
      <c r="S109" s="76">
        <f t="shared" si="15"/>
        <v>74.66819939387607</v>
      </c>
      <c r="T109" s="80">
        <f t="shared" si="16"/>
        <v>48</v>
      </c>
      <c r="U109" s="23">
        <f t="shared" si="17"/>
        <v>74.66819939387607</v>
      </c>
    </row>
    <row r="110" spans="1:21" s="53" customFormat="1" ht="12.75" customHeight="1">
      <c r="A110" s="16">
        <f t="shared" si="13"/>
        <v>70</v>
      </c>
      <c r="B110" s="7" t="s">
        <v>28</v>
      </c>
      <c r="C110" s="7" t="s">
        <v>121</v>
      </c>
      <c r="D110" s="66" t="s">
        <v>29</v>
      </c>
      <c r="E110" s="1" t="s">
        <v>7</v>
      </c>
      <c r="F110" s="19">
        <v>47</v>
      </c>
      <c r="G110" s="20">
        <v>84.70953598830837</v>
      </c>
      <c r="H110" s="19"/>
      <c r="I110" s="20"/>
      <c r="J110" s="68"/>
      <c r="K110" s="27"/>
      <c r="L110" s="67"/>
      <c r="M110" s="28"/>
      <c r="N110" s="67"/>
      <c r="O110" s="28"/>
      <c r="P110" s="67"/>
      <c r="Q110" s="28"/>
      <c r="R110" s="2">
        <f t="shared" si="14"/>
        <v>47</v>
      </c>
      <c r="S110" s="76">
        <f t="shared" si="15"/>
        <v>84.70953598830837</v>
      </c>
      <c r="T110" s="80">
        <f t="shared" si="16"/>
        <v>47</v>
      </c>
      <c r="U110" s="23">
        <f t="shared" si="17"/>
        <v>84.70953598830837</v>
      </c>
    </row>
    <row r="111" spans="1:21" s="53" customFormat="1" ht="12.75" customHeight="1">
      <c r="A111" s="16">
        <f t="shared" si="13"/>
        <v>71</v>
      </c>
      <c r="B111" s="7" t="s">
        <v>122</v>
      </c>
      <c r="C111" s="7" t="s">
        <v>123</v>
      </c>
      <c r="D111" s="66" t="s">
        <v>98</v>
      </c>
      <c r="E111" s="1" t="s">
        <v>7</v>
      </c>
      <c r="F111" s="19"/>
      <c r="G111" s="20"/>
      <c r="H111" s="19">
        <v>47</v>
      </c>
      <c r="I111" s="20">
        <v>73.47799259563966</v>
      </c>
      <c r="J111" s="68"/>
      <c r="K111" s="27"/>
      <c r="L111" s="67"/>
      <c r="M111" s="28"/>
      <c r="N111" s="67"/>
      <c r="O111" s="28"/>
      <c r="P111" s="67"/>
      <c r="Q111" s="28"/>
      <c r="R111" s="2">
        <f t="shared" si="14"/>
        <v>47</v>
      </c>
      <c r="S111" s="76">
        <f t="shared" si="15"/>
        <v>73.47799259563966</v>
      </c>
      <c r="T111" s="80">
        <f t="shared" si="16"/>
        <v>47</v>
      </c>
      <c r="U111" s="23">
        <f t="shared" si="17"/>
        <v>73.47799259563966</v>
      </c>
    </row>
    <row r="112" spans="1:21" s="53" customFormat="1" ht="12.75" customHeight="1">
      <c r="A112" s="16">
        <f t="shared" si="13"/>
        <v>72</v>
      </c>
      <c r="B112" s="7" t="s">
        <v>124</v>
      </c>
      <c r="C112" s="7" t="s">
        <v>125</v>
      </c>
      <c r="D112" s="66" t="s">
        <v>190</v>
      </c>
      <c r="E112" s="1" t="s">
        <v>7</v>
      </c>
      <c r="F112" s="19">
        <v>46</v>
      </c>
      <c r="G112" s="20">
        <v>84.6013501185915</v>
      </c>
      <c r="H112" s="19"/>
      <c r="I112" s="20"/>
      <c r="J112" s="68"/>
      <c r="K112" s="27"/>
      <c r="L112" s="67"/>
      <c r="M112" s="28"/>
      <c r="N112" s="67"/>
      <c r="O112" s="28"/>
      <c r="P112" s="67"/>
      <c r="Q112" s="28"/>
      <c r="R112" s="2">
        <f t="shared" si="14"/>
        <v>46</v>
      </c>
      <c r="S112" s="76">
        <f t="shared" si="15"/>
        <v>84.6013501185915</v>
      </c>
      <c r="T112" s="80">
        <f t="shared" si="16"/>
        <v>46</v>
      </c>
      <c r="U112" s="23">
        <f t="shared" si="17"/>
        <v>84.6013501185915</v>
      </c>
    </row>
    <row r="113" spans="1:21" s="53" customFormat="1" ht="12.75" customHeight="1">
      <c r="A113" s="16">
        <f t="shared" si="13"/>
        <v>73</v>
      </c>
      <c r="B113" s="48" t="s">
        <v>225</v>
      </c>
      <c r="C113" s="51" t="s">
        <v>226</v>
      </c>
      <c r="D113" s="52" t="s">
        <v>68</v>
      </c>
      <c r="E113" s="1" t="s">
        <v>7</v>
      </c>
      <c r="F113" s="2"/>
      <c r="G113" s="2"/>
      <c r="H113" s="2"/>
      <c r="I113" s="2"/>
      <c r="J113" s="69"/>
      <c r="K113" s="2"/>
      <c r="L113" s="40"/>
      <c r="M113" s="41"/>
      <c r="N113" s="40"/>
      <c r="O113" s="50"/>
      <c r="P113" s="43">
        <v>46</v>
      </c>
      <c r="Q113" s="50">
        <v>79.36</v>
      </c>
      <c r="R113" s="2">
        <f t="shared" si="14"/>
        <v>46</v>
      </c>
      <c r="S113" s="76">
        <f t="shared" si="15"/>
        <v>79.36</v>
      </c>
      <c r="T113" s="80">
        <f t="shared" si="16"/>
        <v>46</v>
      </c>
      <c r="U113" s="23">
        <f t="shared" si="17"/>
        <v>79.36</v>
      </c>
    </row>
    <row r="114" spans="1:21" s="53" customFormat="1" ht="12.75" customHeight="1">
      <c r="A114" s="16">
        <f t="shared" si="13"/>
        <v>74</v>
      </c>
      <c r="B114" s="7" t="s">
        <v>17</v>
      </c>
      <c r="C114" s="7" t="s">
        <v>126</v>
      </c>
      <c r="D114" s="66" t="s">
        <v>98</v>
      </c>
      <c r="E114" s="1" t="s">
        <v>7</v>
      </c>
      <c r="F114" s="19"/>
      <c r="G114" s="20"/>
      <c r="H114" s="19">
        <v>46</v>
      </c>
      <c r="I114" s="20">
        <v>67.64817269456543</v>
      </c>
      <c r="J114" s="68"/>
      <c r="K114" s="27"/>
      <c r="L114" s="67"/>
      <c r="M114" s="28"/>
      <c r="N114" s="67"/>
      <c r="O114" s="28"/>
      <c r="P114" s="67"/>
      <c r="Q114" s="28"/>
      <c r="R114" s="2">
        <f t="shared" si="14"/>
        <v>46</v>
      </c>
      <c r="S114" s="76">
        <f t="shared" si="15"/>
        <v>67.64817269456543</v>
      </c>
      <c r="T114" s="80">
        <f t="shared" si="16"/>
        <v>46</v>
      </c>
      <c r="U114" s="23">
        <f t="shared" si="17"/>
        <v>67.64817269456543</v>
      </c>
    </row>
    <row r="115" spans="1:21" s="53" customFormat="1" ht="12.75" customHeight="1">
      <c r="A115" s="16">
        <f t="shared" si="13"/>
        <v>75</v>
      </c>
      <c r="B115" s="7" t="s">
        <v>127</v>
      </c>
      <c r="C115" s="7" t="s">
        <v>88</v>
      </c>
      <c r="D115" s="66" t="s">
        <v>29</v>
      </c>
      <c r="E115" s="1" t="s">
        <v>7</v>
      </c>
      <c r="F115" s="19">
        <v>45</v>
      </c>
      <c r="G115" s="20">
        <v>83.97319811662442</v>
      </c>
      <c r="H115" s="2"/>
      <c r="I115" s="20"/>
      <c r="J115" s="10"/>
      <c r="K115" s="27"/>
      <c r="L115" s="67"/>
      <c r="M115" s="28"/>
      <c r="N115" s="67"/>
      <c r="O115" s="28"/>
      <c r="P115" s="67"/>
      <c r="Q115" s="28"/>
      <c r="R115" s="2">
        <f t="shared" si="14"/>
        <v>45</v>
      </c>
      <c r="S115" s="76">
        <f t="shared" si="15"/>
        <v>83.97319811662442</v>
      </c>
      <c r="T115" s="80">
        <f t="shared" si="16"/>
        <v>45</v>
      </c>
      <c r="U115" s="23">
        <f t="shared" si="17"/>
        <v>83.97319811662442</v>
      </c>
    </row>
    <row r="116" spans="1:21" s="53" customFormat="1" ht="12.75" customHeight="1">
      <c r="A116" s="16">
        <f t="shared" si="13"/>
        <v>76</v>
      </c>
      <c r="B116" s="7" t="s">
        <v>53</v>
      </c>
      <c r="C116" s="7" t="s">
        <v>41</v>
      </c>
      <c r="D116" s="66" t="s">
        <v>15</v>
      </c>
      <c r="E116" s="1" t="s">
        <v>7</v>
      </c>
      <c r="F116" s="19">
        <v>44</v>
      </c>
      <c r="G116" s="20">
        <v>83.8365575845236</v>
      </c>
      <c r="H116" s="2"/>
      <c r="I116" s="20"/>
      <c r="J116" s="68"/>
      <c r="K116" s="27"/>
      <c r="L116" s="67"/>
      <c r="M116" s="28"/>
      <c r="N116" s="67"/>
      <c r="O116" s="28"/>
      <c r="P116" s="67"/>
      <c r="Q116" s="28"/>
      <c r="R116" s="2">
        <f t="shared" si="14"/>
        <v>44</v>
      </c>
      <c r="S116" s="76">
        <f t="shared" si="15"/>
        <v>83.8365575845236</v>
      </c>
      <c r="T116" s="80">
        <f t="shared" si="16"/>
        <v>44</v>
      </c>
      <c r="U116" s="23">
        <f t="shared" si="17"/>
        <v>83.8365575845236</v>
      </c>
    </row>
    <row r="117" spans="1:21" s="53" customFormat="1" ht="12.75">
      <c r="A117" s="16">
        <f t="shared" si="13"/>
        <v>77</v>
      </c>
      <c r="B117" s="48" t="s">
        <v>227</v>
      </c>
      <c r="C117" s="51" t="s">
        <v>228</v>
      </c>
      <c r="D117" s="52" t="s">
        <v>190</v>
      </c>
      <c r="E117" s="1" t="s">
        <v>7</v>
      </c>
      <c r="F117" s="2"/>
      <c r="G117" s="2"/>
      <c r="H117" s="2"/>
      <c r="I117" s="2"/>
      <c r="J117" s="69"/>
      <c r="K117" s="2"/>
      <c r="L117" s="40">
        <v>44</v>
      </c>
      <c r="M117" s="41">
        <v>80.5713529956355</v>
      </c>
      <c r="N117" s="40"/>
      <c r="O117" s="50"/>
      <c r="P117" s="43"/>
      <c r="Q117" s="50"/>
      <c r="R117" s="2">
        <f t="shared" si="14"/>
        <v>44</v>
      </c>
      <c r="S117" s="76">
        <f t="shared" si="15"/>
        <v>80.5713529956355</v>
      </c>
      <c r="T117" s="80">
        <f t="shared" si="16"/>
        <v>44</v>
      </c>
      <c r="U117" s="23">
        <f t="shared" si="17"/>
        <v>80.5713529956355</v>
      </c>
    </row>
    <row r="118" spans="1:21" s="53" customFormat="1" ht="12.75">
      <c r="A118" s="16">
        <f t="shared" si="13"/>
        <v>78</v>
      </c>
      <c r="B118" s="48" t="s">
        <v>64</v>
      </c>
      <c r="C118" s="51" t="s">
        <v>229</v>
      </c>
      <c r="D118" s="52" t="s">
        <v>190</v>
      </c>
      <c r="E118" s="1" t="s">
        <v>7</v>
      </c>
      <c r="F118" s="2"/>
      <c r="G118" s="2"/>
      <c r="H118" s="2"/>
      <c r="I118" s="2"/>
      <c r="J118" s="69"/>
      <c r="K118" s="2"/>
      <c r="L118" s="40">
        <v>44</v>
      </c>
      <c r="M118" s="41">
        <v>80.5713529956355</v>
      </c>
      <c r="N118" s="40"/>
      <c r="O118" s="50"/>
      <c r="P118" s="43"/>
      <c r="Q118" s="50"/>
      <c r="R118" s="2">
        <f t="shared" si="14"/>
        <v>44</v>
      </c>
      <c r="S118" s="76">
        <f t="shared" si="15"/>
        <v>80.5713529956355</v>
      </c>
      <c r="T118" s="80">
        <f t="shared" si="16"/>
        <v>44</v>
      </c>
      <c r="U118" s="23">
        <f t="shared" si="17"/>
        <v>80.5713529956355</v>
      </c>
    </row>
    <row r="119" spans="1:21" s="53" customFormat="1" ht="12.75" customHeight="1">
      <c r="A119" s="16">
        <f t="shared" si="13"/>
        <v>79</v>
      </c>
      <c r="B119" s="48" t="s">
        <v>232</v>
      </c>
      <c r="C119" s="51" t="s">
        <v>233</v>
      </c>
      <c r="D119" s="52" t="s">
        <v>68</v>
      </c>
      <c r="E119" s="1" t="s">
        <v>7</v>
      </c>
      <c r="F119" s="2"/>
      <c r="G119" s="2"/>
      <c r="H119" s="2"/>
      <c r="I119" s="2"/>
      <c r="J119" s="69"/>
      <c r="K119" s="2"/>
      <c r="L119" s="40"/>
      <c r="M119" s="41"/>
      <c r="N119" s="40"/>
      <c r="O119" s="50"/>
      <c r="P119" s="43">
        <v>44</v>
      </c>
      <c r="Q119" s="50">
        <v>55.63</v>
      </c>
      <c r="R119" s="2">
        <f t="shared" si="14"/>
        <v>44</v>
      </c>
      <c r="S119" s="76">
        <f t="shared" si="15"/>
        <v>55.63</v>
      </c>
      <c r="T119" s="80">
        <f t="shared" si="16"/>
        <v>44</v>
      </c>
      <c r="U119" s="23">
        <f t="shared" si="17"/>
        <v>55.63</v>
      </c>
    </row>
    <row r="120" spans="1:21" s="53" customFormat="1" ht="12.75" customHeight="1">
      <c r="A120" s="16">
        <f t="shared" si="13"/>
        <v>80</v>
      </c>
      <c r="B120" s="48" t="s">
        <v>230</v>
      </c>
      <c r="C120" s="51" t="s">
        <v>231</v>
      </c>
      <c r="D120" s="52" t="s">
        <v>68</v>
      </c>
      <c r="E120" s="1" t="s">
        <v>7</v>
      </c>
      <c r="F120" s="2"/>
      <c r="G120" s="2"/>
      <c r="H120" s="2"/>
      <c r="I120" s="2"/>
      <c r="J120" s="69"/>
      <c r="K120" s="2"/>
      <c r="L120" s="40"/>
      <c r="M120" s="41"/>
      <c r="N120" s="40"/>
      <c r="O120" s="50"/>
      <c r="P120" s="43">
        <v>44</v>
      </c>
      <c r="Q120" s="50">
        <v>55.63</v>
      </c>
      <c r="R120" s="2">
        <f t="shared" si="14"/>
        <v>44</v>
      </c>
      <c r="S120" s="76">
        <f t="shared" si="15"/>
        <v>55.63</v>
      </c>
      <c r="T120" s="80">
        <f t="shared" si="16"/>
        <v>44</v>
      </c>
      <c r="U120" s="23">
        <f t="shared" si="17"/>
        <v>55.63</v>
      </c>
    </row>
    <row r="121" spans="1:21" s="53" customFormat="1" ht="12.75">
      <c r="A121" s="16">
        <f t="shared" si="13"/>
        <v>81</v>
      </c>
      <c r="B121" s="7" t="s">
        <v>20</v>
      </c>
      <c r="C121" s="7" t="s">
        <v>128</v>
      </c>
      <c r="D121" s="66" t="s">
        <v>15</v>
      </c>
      <c r="E121" s="1" t="s">
        <v>7</v>
      </c>
      <c r="F121" s="19">
        <v>41</v>
      </c>
      <c r="G121" s="20">
        <v>82.24547711954594</v>
      </c>
      <c r="H121" s="2"/>
      <c r="I121" s="20"/>
      <c r="J121" s="68"/>
      <c r="K121" s="27"/>
      <c r="L121" s="67"/>
      <c r="M121" s="28"/>
      <c r="N121" s="67"/>
      <c r="O121" s="28"/>
      <c r="P121" s="67"/>
      <c r="Q121" s="28"/>
      <c r="R121" s="2">
        <f t="shared" si="14"/>
        <v>41</v>
      </c>
      <c r="S121" s="76">
        <f t="shared" si="15"/>
        <v>82.24547711954594</v>
      </c>
      <c r="T121" s="80">
        <f t="shared" si="16"/>
        <v>41</v>
      </c>
      <c r="U121" s="23">
        <f t="shared" si="17"/>
        <v>82.24547711954594</v>
      </c>
    </row>
    <row r="122" spans="1:21" s="53" customFormat="1" ht="12.75">
      <c r="A122" s="16">
        <f t="shared" si="13"/>
        <v>82</v>
      </c>
      <c r="B122" s="7" t="s">
        <v>129</v>
      </c>
      <c r="C122" s="7" t="s">
        <v>130</v>
      </c>
      <c r="D122" s="66" t="s">
        <v>68</v>
      </c>
      <c r="E122" s="1" t="s">
        <v>7</v>
      </c>
      <c r="F122" s="19">
        <v>40</v>
      </c>
      <c r="G122" s="20">
        <v>82.18716767103864</v>
      </c>
      <c r="H122" s="2"/>
      <c r="I122" s="20"/>
      <c r="J122" s="68"/>
      <c r="K122" s="27"/>
      <c r="L122" s="67"/>
      <c r="M122" s="28"/>
      <c r="N122" s="67"/>
      <c r="O122" s="28"/>
      <c r="P122" s="67"/>
      <c r="Q122" s="28"/>
      <c r="R122" s="2">
        <f t="shared" si="14"/>
        <v>40</v>
      </c>
      <c r="S122" s="76">
        <f t="shared" si="15"/>
        <v>82.18716767103864</v>
      </c>
      <c r="T122" s="80">
        <f t="shared" si="16"/>
        <v>40</v>
      </c>
      <c r="U122" s="23">
        <f t="shared" si="17"/>
        <v>82.18716767103864</v>
      </c>
    </row>
    <row r="123" spans="1:21" s="53" customFormat="1" ht="12.75" customHeight="1">
      <c r="A123" s="16">
        <f t="shared" si="13"/>
        <v>83</v>
      </c>
      <c r="B123" s="48" t="s">
        <v>69</v>
      </c>
      <c r="C123" s="51" t="s">
        <v>236</v>
      </c>
      <c r="D123" s="52" t="s">
        <v>27</v>
      </c>
      <c r="E123" s="1" t="s">
        <v>7</v>
      </c>
      <c r="F123" s="2"/>
      <c r="G123" s="2"/>
      <c r="H123" s="2"/>
      <c r="I123" s="2"/>
      <c r="J123" s="69"/>
      <c r="K123" s="2"/>
      <c r="L123" s="40">
        <v>40</v>
      </c>
      <c r="M123" s="41">
        <v>67.75664553442331</v>
      </c>
      <c r="N123" s="40"/>
      <c r="O123" s="50"/>
      <c r="P123" s="43"/>
      <c r="Q123" s="50"/>
      <c r="R123" s="2">
        <f t="shared" si="14"/>
        <v>40</v>
      </c>
      <c r="S123" s="76">
        <f t="shared" si="15"/>
        <v>67.75664553442331</v>
      </c>
      <c r="T123" s="80">
        <f t="shared" si="16"/>
        <v>40</v>
      </c>
      <c r="U123" s="23">
        <f t="shared" si="17"/>
        <v>67.75664553442331</v>
      </c>
    </row>
    <row r="124" spans="1:21" s="53" customFormat="1" ht="12.75" customHeight="1">
      <c r="A124" s="16">
        <f t="shared" si="13"/>
        <v>84</v>
      </c>
      <c r="B124" s="48" t="s">
        <v>234</v>
      </c>
      <c r="C124" s="51" t="s">
        <v>235</v>
      </c>
      <c r="D124" s="52" t="s">
        <v>27</v>
      </c>
      <c r="E124" s="1" t="s">
        <v>7</v>
      </c>
      <c r="F124" s="6"/>
      <c r="G124" s="6"/>
      <c r="H124" s="2"/>
      <c r="I124" s="2"/>
      <c r="J124" s="69"/>
      <c r="K124" s="2"/>
      <c r="L124" s="40">
        <v>40</v>
      </c>
      <c r="M124" s="41">
        <v>67.75664553442331</v>
      </c>
      <c r="N124" s="40"/>
      <c r="O124" s="50"/>
      <c r="P124" s="43"/>
      <c r="Q124" s="50"/>
      <c r="R124" s="2">
        <f t="shared" si="14"/>
        <v>40</v>
      </c>
      <c r="S124" s="76">
        <f t="shared" si="15"/>
        <v>67.75664553442331</v>
      </c>
      <c r="T124" s="80">
        <f t="shared" si="16"/>
        <v>40</v>
      </c>
      <c r="U124" s="23">
        <f t="shared" si="17"/>
        <v>67.75664553442331</v>
      </c>
    </row>
    <row r="125" spans="1:21" s="53" customFormat="1" ht="12.75">
      <c r="A125" s="16">
        <f t="shared" si="13"/>
        <v>85</v>
      </c>
      <c r="B125" s="7" t="s">
        <v>131</v>
      </c>
      <c r="C125" s="7" t="s">
        <v>132</v>
      </c>
      <c r="D125" s="66" t="s">
        <v>29</v>
      </c>
      <c r="E125" s="1" t="s">
        <v>7</v>
      </c>
      <c r="F125" s="19">
        <v>37</v>
      </c>
      <c r="G125" s="20">
        <v>81.25109514631154</v>
      </c>
      <c r="H125" s="2"/>
      <c r="I125" s="20"/>
      <c r="J125" s="68"/>
      <c r="K125" s="27"/>
      <c r="L125" s="67"/>
      <c r="M125" s="28"/>
      <c r="N125" s="67"/>
      <c r="O125" s="28"/>
      <c r="P125" s="67"/>
      <c r="Q125" s="28"/>
      <c r="R125" s="2">
        <f t="shared" si="14"/>
        <v>37</v>
      </c>
      <c r="S125" s="76">
        <f t="shared" si="15"/>
        <v>81.25109514631154</v>
      </c>
      <c r="T125" s="80">
        <f t="shared" si="16"/>
        <v>37</v>
      </c>
      <c r="U125" s="23">
        <f t="shared" si="17"/>
        <v>81.25109514631154</v>
      </c>
    </row>
    <row r="126" spans="1:21" s="53" customFormat="1" ht="12.75">
      <c r="A126" s="16">
        <f t="shared" si="13"/>
        <v>86</v>
      </c>
      <c r="B126" s="7" t="s">
        <v>133</v>
      </c>
      <c r="C126" s="7" t="s">
        <v>134</v>
      </c>
      <c r="D126" s="66" t="s">
        <v>15</v>
      </c>
      <c r="E126" s="1" t="s">
        <v>7</v>
      </c>
      <c r="F126" s="19">
        <v>36</v>
      </c>
      <c r="G126" s="20">
        <v>80.51745094634485</v>
      </c>
      <c r="H126" s="2"/>
      <c r="I126" s="20"/>
      <c r="J126" s="68"/>
      <c r="K126" s="27"/>
      <c r="L126" s="67"/>
      <c r="M126" s="28"/>
      <c r="N126" s="67"/>
      <c r="O126" s="28"/>
      <c r="P126" s="67"/>
      <c r="Q126" s="28"/>
      <c r="R126" s="2">
        <f t="shared" si="14"/>
        <v>36</v>
      </c>
      <c r="S126" s="76">
        <f t="shared" si="15"/>
        <v>80.51745094634485</v>
      </c>
      <c r="T126" s="80">
        <f t="shared" si="16"/>
        <v>36</v>
      </c>
      <c r="U126" s="23">
        <f t="shared" si="17"/>
        <v>80.51745094634485</v>
      </c>
    </row>
    <row r="127" spans="1:21" s="53" customFormat="1" ht="12.75" customHeight="1">
      <c r="A127" s="16">
        <f t="shared" si="13"/>
        <v>87</v>
      </c>
      <c r="B127" s="7" t="s">
        <v>135</v>
      </c>
      <c r="C127" s="7" t="s">
        <v>94</v>
      </c>
      <c r="D127" s="66" t="s">
        <v>95</v>
      </c>
      <c r="E127" s="1" t="s">
        <v>7</v>
      </c>
      <c r="F127" s="19">
        <v>35</v>
      </c>
      <c r="G127" s="20">
        <v>74.39435263917856</v>
      </c>
      <c r="H127" s="2"/>
      <c r="I127" s="20"/>
      <c r="J127" s="68"/>
      <c r="K127" s="27"/>
      <c r="L127" s="67"/>
      <c r="M127" s="28"/>
      <c r="N127" s="67"/>
      <c r="O127" s="28"/>
      <c r="P127" s="67"/>
      <c r="Q127" s="28"/>
      <c r="R127" s="2">
        <f t="shared" si="14"/>
        <v>35</v>
      </c>
      <c r="S127" s="76">
        <f t="shared" si="15"/>
        <v>74.39435263917856</v>
      </c>
      <c r="T127" s="80">
        <f t="shared" si="16"/>
        <v>35</v>
      </c>
      <c r="U127" s="23">
        <f t="shared" si="17"/>
        <v>74.39435263917856</v>
      </c>
    </row>
    <row r="128" spans="1:21" s="53" customFormat="1" ht="12.75" customHeight="1">
      <c r="A128" s="16">
        <f t="shared" si="13"/>
        <v>88</v>
      </c>
      <c r="B128" s="7" t="s">
        <v>136</v>
      </c>
      <c r="C128" s="7" t="s">
        <v>137</v>
      </c>
      <c r="D128" s="66" t="s">
        <v>15</v>
      </c>
      <c r="E128" s="1" t="s">
        <v>7</v>
      </c>
      <c r="F128" s="19">
        <v>34</v>
      </c>
      <c r="G128" s="20">
        <v>73.8846398980242</v>
      </c>
      <c r="H128" s="2"/>
      <c r="I128" s="20"/>
      <c r="J128" s="68"/>
      <c r="K128" s="27"/>
      <c r="L128" s="67"/>
      <c r="M128" s="28"/>
      <c r="N128" s="67"/>
      <c r="O128" s="28"/>
      <c r="P128" s="67"/>
      <c r="Q128" s="28"/>
      <c r="R128" s="2">
        <f t="shared" si="14"/>
        <v>34</v>
      </c>
      <c r="S128" s="76">
        <f t="shared" si="15"/>
        <v>73.8846398980242</v>
      </c>
      <c r="T128" s="80">
        <f t="shared" si="16"/>
        <v>34</v>
      </c>
      <c r="U128" s="23">
        <f t="shared" si="17"/>
        <v>73.8846398980242</v>
      </c>
    </row>
    <row r="129" spans="1:21" s="53" customFormat="1" ht="13.5" thickBot="1">
      <c r="A129" s="30">
        <f t="shared" si="13"/>
        <v>89</v>
      </c>
      <c r="B129" s="72" t="s">
        <v>138</v>
      </c>
      <c r="C129" s="72" t="s">
        <v>139</v>
      </c>
      <c r="D129" s="73" t="s">
        <v>98</v>
      </c>
      <c r="E129" s="31" t="s">
        <v>7</v>
      </c>
      <c r="F129" s="33">
        <v>33</v>
      </c>
      <c r="G129" s="34">
        <v>71.55864197530866</v>
      </c>
      <c r="H129" s="32"/>
      <c r="I129" s="34"/>
      <c r="J129" s="70"/>
      <c r="K129" s="35"/>
      <c r="L129" s="87"/>
      <c r="M129" s="88"/>
      <c r="N129" s="87"/>
      <c r="O129" s="88"/>
      <c r="P129" s="87"/>
      <c r="Q129" s="88"/>
      <c r="R129" s="32">
        <f t="shared" si="14"/>
        <v>33</v>
      </c>
      <c r="S129" s="89">
        <f t="shared" si="15"/>
        <v>71.55864197530866</v>
      </c>
      <c r="T129" s="81">
        <f t="shared" si="16"/>
        <v>33</v>
      </c>
      <c r="U129" s="36">
        <f t="shared" si="17"/>
        <v>71.55864197530866</v>
      </c>
    </row>
  </sheetData>
  <sheetProtection password="CC3D" sheet="1" objects="1" scenarios="1"/>
  <mergeCells count="10">
    <mergeCell ref="A1:U2"/>
    <mergeCell ref="T3:U3"/>
    <mergeCell ref="L3:M3"/>
    <mergeCell ref="N3:O3"/>
    <mergeCell ref="P3:Q3"/>
    <mergeCell ref="R3:S3"/>
    <mergeCell ref="A3:E3"/>
    <mergeCell ref="F3:G3"/>
    <mergeCell ref="H3:I3"/>
    <mergeCell ref="J3:K3"/>
  </mergeCells>
  <printOptions horizontalCentered="1"/>
  <pageMargins left="0.15748031496062992" right="0.5118110236220472" top="0.2755905511811024" bottom="0.3937007874015748" header="0" footer="0"/>
  <pageSetup horizontalDpi="600" verticalDpi="600" orientation="landscape" paperSize="9" scale="90" r:id="rId4"/>
  <headerFooter alignWithMargins="0">
    <oddFooter>&amp;R&amp;P  de  &amp;N</oddFooter>
  </headerFooter>
  <rowBreaks count="1" manualBreakCount="1">
    <brk id="4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leitner</cp:lastModifiedBy>
  <cp:lastPrinted>2007-04-20T05:40:22Z</cp:lastPrinted>
  <dcterms:created xsi:type="dcterms:W3CDTF">2007-04-14T17:33:31Z</dcterms:created>
  <dcterms:modified xsi:type="dcterms:W3CDTF">2007-05-09T07:02:22Z</dcterms:modified>
  <cp:category/>
  <cp:version/>
  <cp:contentType/>
  <cp:contentStatus/>
</cp:coreProperties>
</file>